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 defaultThemeVersion="166925"/>
  <xr:revisionPtr revIDLastSave="8" documentId="11_4B32A3C3ED5D7A8E3F399C4DA709D1237568728F" xr6:coauthVersionLast="47" xr6:coauthVersionMax="47" xr10:uidLastSave="{36C829A9-027C-4C18-9576-6212D6E49195}"/>
  <bookViews>
    <workbookView xWindow="0" yWindow="0" windowWidth="0" windowHeight="0" xr2:uid="{00000000-000D-0000-FFFF-FFFF00000000}"/>
  </bookViews>
  <sheets>
    <sheet name="Export Worksheet" sheetId="1" r:id="rId1"/>
    <sheet name="SQL" sheetId="2" r:id="rId2"/>
  </sheets>
  <calcPr calcId="191028" refMode="R1C1" iterateCount="0" calcCompleted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2" i="1"/>
</calcChain>
</file>

<file path=xl/sharedStrings.xml><?xml version="1.0" encoding="utf-8"?>
<sst xmlns="http://schemas.openxmlformats.org/spreadsheetml/2006/main" count="1049" uniqueCount="355">
  <si>
    <t>WONUM</t>
  </si>
  <si>
    <t>ALTREF</t>
  </si>
  <si>
    <t>STATUS</t>
  </si>
  <si>
    <t>DESCRIPTION</t>
  </si>
  <si>
    <t>ASSETNUM</t>
  </si>
  <si>
    <t>LOCATION</t>
  </si>
  <si>
    <t>FAILURECODE</t>
  </si>
  <si>
    <t>PROBLEMCODE</t>
  </si>
  <si>
    <t>SUPERVISOR</t>
  </si>
  <si>
    <t>OWNER</t>
  </si>
  <si>
    <t>CREWID</t>
  </si>
  <si>
    <t>ORIGRECORDID</t>
  </si>
  <si>
    <t>PERSONGROUP</t>
  </si>
  <si>
    <t>CITIZENNAME</t>
  </si>
  <si>
    <t>TASK_ORDER</t>
  </si>
  <si>
    <t>ACTMATCOST</t>
  </si>
  <si>
    <t>ACTLABCOST</t>
  </si>
  <si>
    <t>ACTTOOLCOST</t>
  </si>
  <si>
    <t>Total Cost</t>
  </si>
  <si>
    <t>19-21044</t>
  </si>
  <si>
    <t>HETHER_ST_REPAIRS</t>
  </si>
  <si>
    <t>5CLOSED</t>
  </si>
  <si>
    <t>Pavement Failure/Ponding/1411 Hether St</t>
  </si>
  <si>
    <t>401532565</t>
  </si>
  <si>
    <t>401640785</t>
  </si>
  <si>
    <t>STRSURF</t>
  </si>
  <si>
    <t>INVWKREQ</t>
  </si>
  <si>
    <t>MARTINEZJAV</t>
  </si>
  <si>
    <t>CSR19-00015318</t>
  </si>
  <si>
    <t>SBODISTS</t>
  </si>
  <si>
    <t>Refused</t>
  </si>
  <si>
    <t>19-44820</t>
  </si>
  <si>
    <t>Pothole Repair/intersection/S LAMAR BLVD &amp; HETHER ST,</t>
  </si>
  <si>
    <t>POTHOLE</t>
  </si>
  <si>
    <t>GARCIAD</t>
  </si>
  <si>
    <t>CSR19-00033523</t>
  </si>
  <si>
    <t>Grace, Mark</t>
  </si>
  <si>
    <t>19-69877</t>
  </si>
  <si>
    <t>Pavement Failure/HETHER ST &amp; S LAMAR BLVD</t>
  </si>
  <si>
    <t>PVMTFAIL</t>
  </si>
  <si>
    <t>RITTERMK</t>
  </si>
  <si>
    <t>CARBAJALI</t>
  </si>
  <si>
    <t>WKND</t>
  </si>
  <si>
    <t>CSR19-00058190</t>
  </si>
  <si>
    <t>SBOAFTHR</t>
  </si>
  <si>
    <t>Cook, Jeffrey W.</t>
  </si>
  <si>
    <t>19-404031</t>
  </si>
  <si>
    <t>4QACOMP</t>
  </si>
  <si>
    <t>Pothole Repair/street/2010 S LAMAR BLVD,</t>
  </si>
  <si>
    <t>401493434</t>
  </si>
  <si>
    <t>401562523</t>
  </si>
  <si>
    <t>FELIPAC</t>
  </si>
  <si>
    <t>HERNANDEZTH</t>
  </si>
  <si>
    <t>CSR19-00436472</t>
  </si>
  <si>
    <t>Robbins, Lynn</t>
  </si>
  <si>
    <t>19-404824</t>
  </si>
  <si>
    <t>4COMP</t>
  </si>
  <si>
    <t>Pothole Repair  ? S. Lamar Blvd at Hether st.</t>
  </si>
  <si>
    <t>401542663</t>
  </si>
  <si>
    <t>RAMIREZBA</t>
  </si>
  <si>
    <t>RODRIGUEZROQ</t>
  </si>
  <si>
    <t>DISTN1</t>
  </si>
  <si>
    <t>CSR19-00467198</t>
  </si>
  <si>
    <t>Dow, Blake</t>
  </si>
  <si>
    <t>6060</t>
  </si>
  <si>
    <t>19-404990</t>
  </si>
  <si>
    <t>Pothole Repair / 2010 S. Lamar Blvd.</t>
  </si>
  <si>
    <t>CSR19-00474593</t>
  </si>
  <si>
    <t>19-404993</t>
  </si>
  <si>
    <t>2RTW</t>
  </si>
  <si>
    <t>PAVEMENT FAILURE/2010 S. Lamar Blvd(2FTX2FTX1IN)</t>
  </si>
  <si>
    <t>ARREDONDOJ</t>
  </si>
  <si>
    <t>DISTS</t>
  </si>
  <si>
    <t>19-405236</t>
  </si>
  <si>
    <t>pothole repair - s/b curbside - 2000 S LAMAR BLVD</t>
  </si>
  <si>
    <t>CSR19-00484687</t>
  </si>
  <si>
    <t>20-100773</t>
  </si>
  <si>
    <t>Pothole Repair - e/b outside ln -  S LAMAR BLVD &amp; HETHER ST,</t>
  </si>
  <si>
    <t>EURESTET</t>
  </si>
  <si>
    <t>CSR20-00024997</t>
  </si>
  <si>
    <t>20-105183</t>
  </si>
  <si>
    <t>Pothole Repair - EB on Hether, R on Lamar  at intersection - S LAMAR BLVD &amp; HETHER ST</t>
  </si>
  <si>
    <t>JOHNSONSL</t>
  </si>
  <si>
    <t>CSR20-00183195</t>
  </si>
  <si>
    <t>SBODISTC</t>
  </si>
  <si>
    <t>20-105787</t>
  </si>
  <si>
    <t>Regrade intersection - Hether St @ S Lamar</t>
  </si>
  <si>
    <t>SAUCEDOA</t>
  </si>
  <si>
    <t>CSR20-00199324</t>
  </si>
  <si>
    <t>Breining, Dennis</t>
  </si>
  <si>
    <t>20-105880</t>
  </si>
  <si>
    <t>pothole in street R.O.W. At Hether St @ s Lamar blvd</t>
  </si>
  <si>
    <t>20-106206</t>
  </si>
  <si>
    <t>Pothole Repair - curbside s/b - S LAMAR BLVD &amp; HETHER ST,</t>
  </si>
  <si>
    <t>401530712</t>
  </si>
  <si>
    <t>401637079</t>
  </si>
  <si>
    <t>COLVINJ</t>
  </si>
  <si>
    <t>JACKSONC</t>
  </si>
  <si>
    <t>CSR20-00210669</t>
  </si>
  <si>
    <t>Thompson, Jan</t>
  </si>
  <si>
    <t>20-106500</t>
  </si>
  <si>
    <t>Pothole Repair/Temp/2000 S Lamar Blvd</t>
  </si>
  <si>
    <t>401503174</t>
  </si>
  <si>
    <t>401582003</t>
  </si>
  <si>
    <t>MENDOZAB</t>
  </si>
  <si>
    <t>ARAUJOI</t>
  </si>
  <si>
    <t>CSR20-00219527</t>
  </si>
  <si>
    <t>SBODISTN</t>
  </si>
  <si>
    <t>20-106860</t>
  </si>
  <si>
    <t>Pothole Repair w/b curbside - 2000 S LAMAR BLVD,</t>
  </si>
  <si>
    <t>ROSSDO</t>
  </si>
  <si>
    <t>CSR20-00230564</t>
  </si>
  <si>
    <t>20-106937</t>
  </si>
  <si>
    <t>Pothole Repair---EB CURBSIDE---2005 S LAMAR</t>
  </si>
  <si>
    <t>401483504</t>
  </si>
  <si>
    <t>CSR20-00232363</t>
  </si>
  <si>
    <t>Fpontak, Dede</t>
  </si>
  <si>
    <t>20-107288</t>
  </si>
  <si>
    <t>Pothole Repair - ground water drainage causing pothole - 2000 S LAMAR BLVD</t>
  </si>
  <si>
    <t>401501760</t>
  </si>
  <si>
    <t>401579175</t>
  </si>
  <si>
    <t>CSR20-00244013</t>
  </si>
  <si>
    <t>Tower, Martin</t>
  </si>
  <si>
    <t>6090</t>
  </si>
  <si>
    <t>20-107982</t>
  </si>
  <si>
    <t>Pothole Repair  / 2000 S. Lamar Blvd.</t>
  </si>
  <si>
    <t>CSR20-00269658</t>
  </si>
  <si>
    <t>Anonymous, Em</t>
  </si>
  <si>
    <t>20-107984</t>
  </si>
  <si>
    <t>2RTA</t>
  </si>
  <si>
    <t>Duplicate  /    Pothole Repair  / 2000 S. Lamar Blvd.</t>
  </si>
  <si>
    <t>20-108066</t>
  </si>
  <si>
    <t>2010 SOUTH LAMAR@ HEATHER  / POT HOLE</t>
  </si>
  <si>
    <t>CSR20-00274344</t>
  </si>
  <si>
    <t>Gonzalez, Esmeralda</t>
  </si>
  <si>
    <t>20-108140</t>
  </si>
  <si>
    <t>Pothole Repair---SB INSIDE---1900 S LAMAR</t>
  </si>
  <si>
    <t>DISTN2</t>
  </si>
  <si>
    <t>CSR20-00277048</t>
  </si>
  <si>
    <t>20-108854</t>
  </si>
  <si>
    <t>Pothole Repair</t>
  </si>
  <si>
    <t>CSR20-00300781</t>
  </si>
  <si>
    <t>Bielefeld, Kimberly</t>
  </si>
  <si>
    <t>20-109358</t>
  </si>
  <si>
    <t>CSR20-00316791</t>
  </si>
  <si>
    <t>20-109461</t>
  </si>
  <si>
    <t>Pothole Repair- outside ln on hether - S LAMAR BLVD &amp; HETHER ST</t>
  </si>
  <si>
    <t>CSR20-00319263</t>
  </si>
  <si>
    <t>Larsen, Jolana Rea</t>
  </si>
  <si>
    <t>20-110155</t>
  </si>
  <si>
    <t>Pothole Repair/middle of street/2001 S LAMAR BLVD</t>
  </si>
  <si>
    <t>CSR20-00344409</t>
  </si>
  <si>
    <t>Refused, Refused</t>
  </si>
  <si>
    <t>20-110275</t>
  </si>
  <si>
    <t>Pothole Repair---SB CURBSIDE---2010 S LAMAR BLVD</t>
  </si>
  <si>
    <t>JACKSON_ELICIA</t>
  </si>
  <si>
    <t>CSR20-00347990</t>
  </si>
  <si>
    <t>Mizner, Derek</t>
  </si>
  <si>
    <t>20-110591</t>
  </si>
  <si>
    <t>Pothole Repair/Permanent/S Lamar &amp; Hether St</t>
  </si>
  <si>
    <t>CSR20-00357873</t>
  </si>
  <si>
    <t>20-110694</t>
  </si>
  <si>
    <t>Pavement Failure/pothole right lane/2001 S LAMAR BLVD</t>
  </si>
  <si>
    <t>CSR20-00360678</t>
  </si>
  <si>
    <t>Swelgin, Patrick</t>
  </si>
  <si>
    <t>20-110985</t>
  </si>
  <si>
    <t>Pothole Repair - e/b outside ln - HETHER ST &amp; S LAMAR BLVD</t>
  </si>
  <si>
    <t>CSR20-00369002</t>
  </si>
  <si>
    <t>Spitta, John</t>
  </si>
  <si>
    <t>20-111184</t>
  </si>
  <si>
    <t>Pothole Repair - at heather/mary several holes - 2000 S LAMAR BLVD,</t>
  </si>
  <si>
    <t>CSR20-00374162</t>
  </si>
  <si>
    <t>20-111208</t>
  </si>
  <si>
    <t>Pothole Repair - n/b curbside - 1400 HETHER ST,</t>
  </si>
  <si>
    <t>CSR20-00374623</t>
  </si>
  <si>
    <t>Anonymous, Anonymous</t>
  </si>
  <si>
    <t>20-111401</t>
  </si>
  <si>
    <t>DRAINAGE ISSUE // PAVEMENT FAILURE</t>
  </si>
  <si>
    <t>CSR20-00380944</t>
  </si>
  <si>
    <t>., Hang Up</t>
  </si>
  <si>
    <t>20-111495</t>
  </si>
  <si>
    <t>( PARENT) DRAINAGE ISSUE // PAVEMENT FAILURE</t>
  </si>
  <si>
    <t>20-111733</t>
  </si>
  <si>
    <t>Pothole Repair - several holes -  S LAMAR BLVD &amp; HETHER ST,</t>
  </si>
  <si>
    <t>CSR20-00392033</t>
  </si>
  <si>
    <t>Lindstrom, Leon</t>
  </si>
  <si>
    <t>20-113332</t>
  </si>
  <si>
    <t>Pothole Repair - w/b inside ln - S LAMAR BLVD &amp; HETHER ST,</t>
  </si>
  <si>
    <t>CSR20-00446518</t>
  </si>
  <si>
    <t>Seaborne, John</t>
  </si>
  <si>
    <t>20-113334</t>
  </si>
  <si>
    <t>(parent)Pothole Repair - w/b inside ln - S LAMAR BLVD &amp; HETHER ST,</t>
  </si>
  <si>
    <t>20-113594</t>
  </si>
  <si>
    <t>Pothole Repair---1400 HETHER ST</t>
  </si>
  <si>
    <t>CSR20-00456069</t>
  </si>
  <si>
    <t>Moorman, Tom</t>
  </si>
  <si>
    <t>20-113797</t>
  </si>
  <si>
    <t>Pavement failure Repair----1400 HETHER ST</t>
  </si>
  <si>
    <t>CSR20-00464154</t>
  </si>
  <si>
    <t>., Refused</t>
  </si>
  <si>
    <t>20-114063</t>
  </si>
  <si>
    <t>Pothole Repair - 5 potholes at intersection - S LAMAR BLVD &amp; HETHER ST</t>
  </si>
  <si>
    <t>CSR20-00475628</t>
  </si>
  <si>
    <t>Portman, Michael</t>
  </si>
  <si>
    <t>20-114631</t>
  </si>
  <si>
    <t>4COMP-NFR</t>
  </si>
  <si>
    <t>pavement failure  e/b - HETHER ST &amp; S LAMAR BLVD</t>
  </si>
  <si>
    <t>CSR20-00502773</t>
  </si>
  <si>
    <t>Aldrighe-Duncan, Grant</t>
  </si>
  <si>
    <t>20-114752</t>
  </si>
  <si>
    <t>Pothole Repair - WB curbside, hazard - 2008 S LAMAR BLVD</t>
  </si>
  <si>
    <t>CSR20-00507686</t>
  </si>
  <si>
    <t>King, Eric</t>
  </si>
  <si>
    <t>20-115122</t>
  </si>
  <si>
    <t>Pothole Repair - e/b - : HETHER ST &amp; S LAMAR BLVD,</t>
  </si>
  <si>
    <t>CSR20-00527194</t>
  </si>
  <si>
    <t>20-115281</t>
  </si>
  <si>
    <t>Pothole Repair/middle in right way 1406 HETHER ST</t>
  </si>
  <si>
    <t>CSR21-00004787</t>
  </si>
  <si>
    <t>Lane, Lindsey</t>
  </si>
  <si>
    <t>21-115720</t>
  </si>
  <si>
    <t>Pavement Failure / , Hether and Lamar, Intersection</t>
  </si>
  <si>
    <t>CSR21-00022274</t>
  </si>
  <si>
    <t>Fedyszyn, Sascha</t>
  </si>
  <si>
    <t>21-115828</t>
  </si>
  <si>
    <t>pavement failure/potholes travel west/ 1904 S LAMAR BLVD</t>
  </si>
  <si>
    <t>CSR21-00027895</t>
  </si>
  <si>
    <t>21-115904</t>
  </si>
  <si>
    <t>PAVEMENT Repair - e/b sounds like several - S LAMAR BLVD &amp; HETHER ST,</t>
  </si>
  <si>
    <t>CSR21-00030949</t>
  </si>
  <si>
    <t>21-116006</t>
  </si>
  <si>
    <t>STORNESJ</t>
  </si>
  <si>
    <t>CSR21-00035035</t>
  </si>
  <si>
    <t>SBODTM</t>
  </si>
  <si>
    <t>21-116137</t>
  </si>
  <si>
    <t>Pothole Repair - several - HETHER ST &amp; S LAMAR BLVD,</t>
  </si>
  <si>
    <t>CSR21-00039444</t>
  </si>
  <si>
    <t>Ross, Donald</t>
  </si>
  <si>
    <t>21-116232</t>
  </si>
  <si>
    <t>Pavement Failure/S LAMAR BLVD &amp; HETHER ST</t>
  </si>
  <si>
    <t>CSR21-00043045</t>
  </si>
  <si>
    <t>21-116434</t>
  </si>
  <si>
    <t>Pothole Repair - n/b - S LAMAR BLVD &amp; HETHER ST,</t>
  </si>
  <si>
    <t>CSR21-00051298</t>
  </si>
  <si>
    <t>Giles, Wade</t>
  </si>
  <si>
    <t>21-116480</t>
  </si>
  <si>
    <t>Pothole Repair - at Hether and Lamar, E side, outside LN - S LAMAR BLVD &amp; HETHER ST</t>
  </si>
  <si>
    <t>CSR21-00053275</t>
  </si>
  <si>
    <t>Lloyd, Mike</t>
  </si>
  <si>
    <t>21-116513</t>
  </si>
  <si>
    <t>(SOUTH) Pothole Repair /  1402 HETHER ST &amp; S LAMAR BLVD</t>
  </si>
  <si>
    <t>CSR21-00054962</t>
  </si>
  <si>
    <t>Owings, Rebecca</t>
  </si>
  <si>
    <t>21-116568</t>
  </si>
  <si>
    <t>CSR21-00057242</t>
  </si>
  <si>
    <t>Cramer, Peter</t>
  </si>
  <si>
    <t>21-116585</t>
  </si>
  <si>
    <t>SBO General/Water/2000 S Lamar Blvd</t>
  </si>
  <si>
    <t>CSR21-00058164</t>
  </si>
  <si>
    <t>SBOIMG</t>
  </si>
  <si>
    <t>Dean, Robert</t>
  </si>
  <si>
    <t>21-116643</t>
  </si>
  <si>
    <t>S&amp;B General - uneven dirt - 2000 S LAMAR BLVD</t>
  </si>
  <si>
    <t>CSR21-00061130</t>
  </si>
  <si>
    <t>21-116811</t>
  </si>
  <si>
    <t>Pothole Repair - outside ln - HETHER ST &amp; S LAMAR BLVD,</t>
  </si>
  <si>
    <t>CSR21-00063969</t>
  </si>
  <si>
    <t>Nye, Ann</t>
  </si>
  <si>
    <t>21-117692</t>
  </si>
  <si>
    <t>PAVEMENT FAILURE/(EASTBOUND) 1402 HETHER ST @ S LAMAR BLVD</t>
  </si>
  <si>
    <t>CSR21-00088640</t>
  </si>
  <si>
    <t>21-117764</t>
  </si>
  <si>
    <t>Pothole Repair---2000 s lamar blvd</t>
  </si>
  <si>
    <t>CSR21-00093007</t>
  </si>
  <si>
    <t>21-118308</t>
  </si>
  <si>
    <t>UTIILITY CUT REPAIR - inside ln n/b - 2010 S LAMAR BLVD</t>
  </si>
  <si>
    <t>401493438</t>
  </si>
  <si>
    <t>401562531</t>
  </si>
  <si>
    <t>UTEXFAIL</t>
  </si>
  <si>
    <t>MARTINEZADR</t>
  </si>
  <si>
    <t>CSR21-00109816</t>
  </si>
  <si>
    <t>21-118310</t>
  </si>
  <si>
    <t>Pothole Repair - this is s/b outside ln - S LAMAR BLVD &amp; HETHER ST</t>
  </si>
  <si>
    <t>CSR21-00109864</t>
  </si>
  <si>
    <t>Cabin, Rick</t>
  </si>
  <si>
    <t>21-118352</t>
  </si>
  <si>
    <t>Pavement Failure/ another request please check - 2000 S LAMAR BLVD</t>
  </si>
  <si>
    <t>CSR21-00112601</t>
  </si>
  <si>
    <t>Grace, Leo</t>
  </si>
  <si>
    <t>21-118362</t>
  </si>
  <si>
    <t>CAF 16545 - Pavement &amp; Potholes @ S Lamar @ Hether St</t>
  </si>
  <si>
    <t>GONZALEZART</t>
  </si>
  <si>
    <t>SBODISP</t>
  </si>
  <si>
    <t>Brian Ragland</t>
  </si>
  <si>
    <t>21-118390</t>
  </si>
  <si>
    <t>Pothole Repair/several potholes/2001 S LAMAR BLVD</t>
  </si>
  <si>
    <t>CSR21-00116503</t>
  </si>
  <si>
    <t>Shugrue, Stephanie</t>
  </si>
  <si>
    <t>21-118414</t>
  </si>
  <si>
    <t>Pothole Repair/just before/ S LAMAR BLVD</t>
  </si>
  <si>
    <t>CSR21-00118025</t>
  </si>
  <si>
    <t>Hubbard, John</t>
  </si>
  <si>
    <t>21-118452</t>
  </si>
  <si>
    <t>PAVEMENT FAILURE/ potholes all over/2001 S LAMAR BLVD</t>
  </si>
  <si>
    <t>DMGPVMT</t>
  </si>
  <si>
    <t>CSR21-00119984</t>
  </si>
  <si>
    <t>21-118602</t>
  </si>
  <si>
    <t>Pavement Failure  /S/B/ hazard/HETHER ST &amp; S LAMAR BLVD</t>
  </si>
  <si>
    <t>CSR21-00128209</t>
  </si>
  <si>
    <t>Aldridge-Duncan, Grant</t>
  </si>
  <si>
    <t>21-118665</t>
  </si>
  <si>
    <t>Pothole Repair/W/B/HETHER ST &amp; S LAMAR BLVD</t>
  </si>
  <si>
    <t>CSR21-00132911</t>
  </si>
  <si>
    <t>Wagner, Jessica</t>
  </si>
  <si>
    <t>21-118690</t>
  </si>
  <si>
    <t>Utility Cut 1901 S Lamar, Near Hether</t>
  </si>
  <si>
    <t>CSR21-00134047</t>
  </si>
  <si>
    <t>Deramo, Anthony N.</t>
  </si>
  <si>
    <t>21-118972</t>
  </si>
  <si>
    <t>Pothole Repair - another one - HETHER ST &amp; S LAMAR BLVD,</t>
  </si>
  <si>
    <t>CSR21-00150174</t>
  </si>
  <si>
    <t>Richards, Sam</t>
  </si>
  <si>
    <t>21-118997</t>
  </si>
  <si>
    <t>Pothole Repair - e/b inside ln - S LAMAR BLVD &amp; HETHER ST</t>
  </si>
  <si>
    <t>CSR21-00151247</t>
  </si>
  <si>
    <t>Mider, David</t>
  </si>
  <si>
    <t>21-119116</t>
  </si>
  <si>
    <t>Pothole Repair-HETHER ST &amp; S LAMAR BLVD</t>
  </si>
  <si>
    <t>CSR21-00155278</t>
  </si>
  <si>
    <t>Beckett, Brandy</t>
  </si>
  <si>
    <t>21-119293</t>
  </si>
  <si>
    <t>Pothole Repair/outside lane/2000 S Lamar</t>
  </si>
  <si>
    <t>CSR21-00163570</t>
  </si>
  <si>
    <t>Loveless, Betty</t>
  </si>
  <si>
    <t>21-119555</t>
  </si>
  <si>
    <t>1NEW</t>
  </si>
  <si>
    <t>Pavement Failure Can We Close the Road? See Comments Below</t>
  </si>
  <si>
    <t>PRABHAKARV</t>
  </si>
  <si>
    <t>CSR21-00177020</t>
  </si>
  <si>
    <t>Amaya, Patti</t>
  </si>
  <si>
    <t>21-119608</t>
  </si>
  <si>
    <t>Pothole Repair -   intersection - 2010 S LAMAR BLVD,</t>
  </si>
  <si>
    <t>CSR21-00179880</t>
  </si>
  <si>
    <t>21-119971</t>
  </si>
  <si>
    <t>Pothole Repair/ Middle of Road/1400 Hether St</t>
  </si>
  <si>
    <t>CSR21-00194820</t>
  </si>
  <si>
    <t>Sanchez, Joe</t>
  </si>
  <si>
    <t>21-120151</t>
  </si>
  <si>
    <t>Pothole Repair, Lamar and Hether</t>
  </si>
  <si>
    <t>CSR21-00201854</t>
  </si>
  <si>
    <t>21-120288</t>
  </si>
  <si>
    <t>Pavement Failure/ Sunken/ 1900 S Lamar</t>
  </si>
  <si>
    <t>CSR21-00205724</t>
  </si>
  <si>
    <t>Kelly, Margarette `.</t>
  </si>
  <si>
    <t>select wonum,altref,status,description,assetnum,location,failurecode,problemcode,supervisor,owner,crewid,origrecordid,persongroup,citizenname,task_order,actmatcost,actlabcost,acttoolcost from workorder where altref ='HETHER_ST_REPAIRS'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</si>
</sst>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[$$-409]* #,##0.00_);_([$$-409]* \(#,##0.00\);_([$$-409]* &quot;-&quot;??_);_(@_)"/>
  </numFmts>
  <fonts count="2">
    <font>
      <sz val="11"/>
      <color indexed="8"/>
      <name val="Calibri"/>
      <family val="2"/>
      <scheme val="minor"/>
    </font>
    <font>
      <sz val="11"/>
      <name val="Dialog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65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8"/>
  <sheetViews>
    <sheetView tabSelected="1" workbookViewId="0">
      <pane ySplit="1" topLeftCell="F2" activePane="bottomLeft" state="frozen"/>
      <selection pane="bottomLeft" activeCell="T2" sqref="T2"/>
    </sheetView>
  </sheetViews>
  <sheetFormatPr defaultRowHeight="15"/>
  <cols>
    <col min="1" max="1" width="9.85546875" bestFit="1" customWidth="1"/>
    <col min="2" max="2" width="19.42578125" bestFit="1" customWidth="1"/>
    <col min="3" max="3" width="11.85546875" bestFit="1" customWidth="1"/>
    <col min="4" max="4" width="42.28515625" customWidth="1"/>
    <col min="5" max="5" width="10.85546875" bestFit="1" customWidth="1"/>
    <col min="6" max="6" width="10.28515625" bestFit="1" customWidth="1"/>
    <col min="7" max="7" width="13.28515625" bestFit="1" customWidth="1"/>
    <col min="8" max="8" width="14.5703125" bestFit="1" customWidth="1"/>
    <col min="9" max="9" width="14" bestFit="1" customWidth="1"/>
    <col min="10" max="10" width="15.85546875" bestFit="1" customWidth="1"/>
    <col min="11" max="11" width="8.140625" bestFit="1" customWidth="1"/>
    <col min="12" max="12" width="15.28515625" bestFit="1" customWidth="1"/>
    <col min="13" max="13" width="14.7109375" bestFit="1" customWidth="1"/>
    <col min="14" max="14" width="23.7109375" bestFit="1" customWidth="1"/>
    <col min="15" max="15" width="12.5703125" bestFit="1" customWidth="1"/>
    <col min="16" max="16" width="13.28515625" style="1" bestFit="1" customWidth="1"/>
    <col min="17" max="17" width="12.42578125" style="1" bestFit="1" customWidth="1"/>
    <col min="18" max="18" width="14" style="1" bestFit="1" customWidth="1"/>
    <col min="19" max="19" width="10.140625" style="1" bestFit="1" customWidth="1"/>
    <col min="20" max="20" width="11.140625" bestFit="1" customWidth="1"/>
  </cols>
  <sheetData>
    <row r="1" spans="1:2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>
        <f>SUM(S:S)</f>
        <v>11426.012000000002</v>
      </c>
    </row>
    <row r="2" spans="1:20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t="s">
        <v>25</v>
      </c>
      <c r="H2" t="s">
        <v>26</v>
      </c>
      <c r="I2" t="s">
        <v>27</v>
      </c>
      <c r="L2" t="s">
        <v>28</v>
      </c>
      <c r="M2" t="s">
        <v>29</v>
      </c>
      <c r="N2" t="s">
        <v>30</v>
      </c>
      <c r="P2" s="2">
        <v>13.6</v>
      </c>
      <c r="Q2" s="2">
        <v>9.33</v>
      </c>
      <c r="R2" s="2">
        <v>17.3</v>
      </c>
      <c r="S2" s="1">
        <f>SUM(P2:R2)</f>
        <v>40.230000000000004</v>
      </c>
    </row>
    <row r="3" spans="1:20">
      <c r="A3" t="s">
        <v>31</v>
      </c>
      <c r="B3" t="s">
        <v>20</v>
      </c>
      <c r="C3" t="s">
        <v>21</v>
      </c>
      <c r="D3" t="s">
        <v>32</v>
      </c>
      <c r="E3" t="s">
        <v>23</v>
      </c>
      <c r="F3" t="s">
        <v>24</v>
      </c>
      <c r="G3" t="s">
        <v>25</v>
      </c>
      <c r="H3" t="s">
        <v>33</v>
      </c>
      <c r="I3" t="s">
        <v>27</v>
      </c>
      <c r="J3" t="s">
        <v>34</v>
      </c>
      <c r="L3" t="s">
        <v>35</v>
      </c>
      <c r="M3" t="s">
        <v>29</v>
      </c>
      <c r="N3" t="s">
        <v>36</v>
      </c>
      <c r="P3" s="2">
        <v>12.5</v>
      </c>
      <c r="Q3" s="2">
        <v>17.55</v>
      </c>
      <c r="R3" s="2">
        <v>46.05</v>
      </c>
      <c r="S3" s="1">
        <f t="shared" ref="S3:S66" si="0">SUM(P3:R3)</f>
        <v>76.099999999999994</v>
      </c>
    </row>
    <row r="4" spans="1:20">
      <c r="A4" t="s">
        <v>37</v>
      </c>
      <c r="B4" t="s">
        <v>20</v>
      </c>
      <c r="C4" t="s">
        <v>21</v>
      </c>
      <c r="D4" t="s">
        <v>38</v>
      </c>
      <c r="E4" t="s">
        <v>23</v>
      </c>
      <c r="F4" t="s">
        <v>24</v>
      </c>
      <c r="G4" t="s">
        <v>25</v>
      </c>
      <c r="H4" t="s">
        <v>39</v>
      </c>
      <c r="I4" t="s">
        <v>40</v>
      </c>
      <c r="J4" t="s">
        <v>41</v>
      </c>
      <c r="K4" t="s">
        <v>42</v>
      </c>
      <c r="L4" t="s">
        <v>43</v>
      </c>
      <c r="M4" t="s">
        <v>44</v>
      </c>
      <c r="N4" t="s">
        <v>45</v>
      </c>
      <c r="P4" s="2">
        <v>0</v>
      </c>
      <c r="Q4" s="2">
        <v>13.36</v>
      </c>
      <c r="R4" s="2">
        <v>4.33</v>
      </c>
      <c r="S4" s="1">
        <f t="shared" si="0"/>
        <v>17.689999999999998</v>
      </c>
    </row>
    <row r="5" spans="1:20">
      <c r="A5" t="s">
        <v>46</v>
      </c>
      <c r="B5" t="s">
        <v>20</v>
      </c>
      <c r="C5" t="s">
        <v>47</v>
      </c>
      <c r="D5" t="s">
        <v>48</v>
      </c>
      <c r="E5" t="s">
        <v>49</v>
      </c>
      <c r="F5" t="s">
        <v>50</v>
      </c>
      <c r="G5" t="s">
        <v>25</v>
      </c>
      <c r="H5" t="s">
        <v>33</v>
      </c>
      <c r="I5" t="s">
        <v>51</v>
      </c>
      <c r="J5" t="s">
        <v>52</v>
      </c>
      <c r="L5" t="s">
        <v>53</v>
      </c>
      <c r="M5" t="s">
        <v>29</v>
      </c>
      <c r="N5" t="s">
        <v>54</v>
      </c>
      <c r="P5" s="2">
        <v>22</v>
      </c>
      <c r="Q5" s="2">
        <v>32.115000000000002</v>
      </c>
      <c r="R5" s="2">
        <v>3.15</v>
      </c>
      <c r="S5" s="1">
        <f t="shared" si="0"/>
        <v>57.265000000000001</v>
      </c>
    </row>
    <row r="6" spans="1:20">
      <c r="A6" t="s">
        <v>55</v>
      </c>
      <c r="B6" t="s">
        <v>20</v>
      </c>
      <c r="C6" t="s">
        <v>56</v>
      </c>
      <c r="D6" t="s">
        <v>57</v>
      </c>
      <c r="F6" t="s">
        <v>58</v>
      </c>
      <c r="G6" t="s">
        <v>25</v>
      </c>
      <c r="H6" t="s">
        <v>33</v>
      </c>
      <c r="I6" t="s">
        <v>59</v>
      </c>
      <c r="J6" t="s">
        <v>60</v>
      </c>
      <c r="K6" t="s">
        <v>61</v>
      </c>
      <c r="L6" t="s">
        <v>62</v>
      </c>
      <c r="M6" t="s">
        <v>44</v>
      </c>
      <c r="N6" t="s">
        <v>63</v>
      </c>
      <c r="O6" t="s">
        <v>64</v>
      </c>
      <c r="P6" s="2">
        <v>0</v>
      </c>
      <c r="Q6" s="2">
        <v>0</v>
      </c>
      <c r="R6" s="2">
        <v>0</v>
      </c>
      <c r="S6" s="1">
        <f t="shared" si="0"/>
        <v>0</v>
      </c>
    </row>
    <row r="7" spans="1:20">
      <c r="A7" t="s">
        <v>65</v>
      </c>
      <c r="B7" t="s">
        <v>20</v>
      </c>
      <c r="C7" t="s">
        <v>21</v>
      </c>
      <c r="D7" t="s">
        <v>66</v>
      </c>
      <c r="F7" t="s">
        <v>58</v>
      </c>
      <c r="G7" t="s">
        <v>25</v>
      </c>
      <c r="H7" t="s">
        <v>33</v>
      </c>
      <c r="I7" t="s">
        <v>59</v>
      </c>
      <c r="J7" t="s">
        <v>60</v>
      </c>
      <c r="K7" t="s">
        <v>61</v>
      </c>
      <c r="L7" t="s">
        <v>67</v>
      </c>
      <c r="M7" t="s">
        <v>44</v>
      </c>
      <c r="N7" t="s">
        <v>54</v>
      </c>
      <c r="O7" t="s">
        <v>64</v>
      </c>
      <c r="P7" s="2">
        <v>11</v>
      </c>
      <c r="Q7" s="2">
        <v>20.004999999999999</v>
      </c>
      <c r="R7" s="2">
        <v>8.65</v>
      </c>
      <c r="S7" s="1">
        <f t="shared" si="0"/>
        <v>39.655000000000001</v>
      </c>
    </row>
    <row r="8" spans="1:20">
      <c r="A8" t="s">
        <v>68</v>
      </c>
      <c r="B8" t="s">
        <v>20</v>
      </c>
      <c r="C8" t="s">
        <v>69</v>
      </c>
      <c r="D8" t="s">
        <v>70</v>
      </c>
      <c r="F8" t="s">
        <v>58</v>
      </c>
      <c r="G8" t="s">
        <v>25</v>
      </c>
      <c r="H8" t="s">
        <v>39</v>
      </c>
      <c r="I8" t="s">
        <v>51</v>
      </c>
      <c r="J8" t="s">
        <v>71</v>
      </c>
      <c r="K8" t="s">
        <v>72</v>
      </c>
      <c r="M8" t="s">
        <v>29</v>
      </c>
      <c r="N8" t="s">
        <v>54</v>
      </c>
      <c r="P8" s="2">
        <v>0</v>
      </c>
      <c r="Q8" s="2">
        <v>0</v>
      </c>
      <c r="R8" s="2">
        <v>0</v>
      </c>
      <c r="S8" s="1">
        <f t="shared" si="0"/>
        <v>0</v>
      </c>
    </row>
    <row r="9" spans="1:20">
      <c r="A9" t="s">
        <v>73</v>
      </c>
      <c r="B9" t="s">
        <v>20</v>
      </c>
      <c r="C9" t="s">
        <v>47</v>
      </c>
      <c r="D9" t="s">
        <v>74</v>
      </c>
      <c r="E9" t="s">
        <v>49</v>
      </c>
      <c r="F9" t="s">
        <v>50</v>
      </c>
      <c r="G9" t="s">
        <v>25</v>
      </c>
      <c r="H9" t="s">
        <v>33</v>
      </c>
      <c r="I9" t="s">
        <v>51</v>
      </c>
      <c r="J9" t="s">
        <v>71</v>
      </c>
      <c r="K9" t="s">
        <v>72</v>
      </c>
      <c r="L9" t="s">
        <v>75</v>
      </c>
      <c r="M9" t="s">
        <v>29</v>
      </c>
      <c r="P9" s="2">
        <v>11</v>
      </c>
      <c r="Q9" s="2">
        <v>13.769</v>
      </c>
      <c r="R9" s="2">
        <v>1.575</v>
      </c>
      <c r="S9" s="1">
        <f t="shared" si="0"/>
        <v>26.343999999999998</v>
      </c>
    </row>
    <row r="10" spans="1:20">
      <c r="A10" t="s">
        <v>76</v>
      </c>
      <c r="B10" t="s">
        <v>20</v>
      </c>
      <c r="C10" t="s">
        <v>47</v>
      </c>
      <c r="D10" t="s">
        <v>77</v>
      </c>
      <c r="E10" t="s">
        <v>49</v>
      </c>
      <c r="F10" t="s">
        <v>50</v>
      </c>
      <c r="G10" t="s">
        <v>25</v>
      </c>
      <c r="H10" t="s">
        <v>33</v>
      </c>
      <c r="I10" t="s">
        <v>51</v>
      </c>
      <c r="J10" t="s">
        <v>78</v>
      </c>
      <c r="L10" t="s">
        <v>79</v>
      </c>
      <c r="M10" t="s">
        <v>29</v>
      </c>
      <c r="N10" t="s">
        <v>63</v>
      </c>
      <c r="P10" s="2">
        <v>38.5</v>
      </c>
      <c r="Q10" s="2">
        <v>17.542999999999999</v>
      </c>
      <c r="R10" s="2">
        <v>4.7249999999999996</v>
      </c>
      <c r="S10" s="1">
        <f t="shared" si="0"/>
        <v>60.768000000000001</v>
      </c>
    </row>
    <row r="11" spans="1:20">
      <c r="A11" t="s">
        <v>80</v>
      </c>
      <c r="B11" t="s">
        <v>20</v>
      </c>
      <c r="C11" t="s">
        <v>47</v>
      </c>
      <c r="D11" t="s">
        <v>81</v>
      </c>
      <c r="E11" t="s">
        <v>23</v>
      </c>
      <c r="F11" t="s">
        <v>24</v>
      </c>
      <c r="G11" t="s">
        <v>25</v>
      </c>
      <c r="H11" t="s">
        <v>33</v>
      </c>
      <c r="I11" t="s">
        <v>82</v>
      </c>
      <c r="J11" t="s">
        <v>82</v>
      </c>
      <c r="K11" t="s">
        <v>61</v>
      </c>
      <c r="L11" t="s">
        <v>83</v>
      </c>
      <c r="M11" t="s">
        <v>84</v>
      </c>
      <c r="N11" t="s">
        <v>63</v>
      </c>
      <c r="P11" s="2">
        <v>22</v>
      </c>
      <c r="Q11" s="2">
        <v>10.14</v>
      </c>
      <c r="R11" s="2">
        <v>1.575</v>
      </c>
      <c r="S11" s="1">
        <f t="shared" si="0"/>
        <v>33.715000000000003</v>
      </c>
    </row>
    <row r="12" spans="1:20">
      <c r="A12" t="s">
        <v>85</v>
      </c>
      <c r="B12" t="s">
        <v>20</v>
      </c>
      <c r="C12" t="s">
        <v>56</v>
      </c>
      <c r="D12" t="s">
        <v>86</v>
      </c>
      <c r="E12" t="s">
        <v>23</v>
      </c>
      <c r="F12" t="s">
        <v>24</v>
      </c>
      <c r="G12" t="s">
        <v>25</v>
      </c>
      <c r="H12" t="s">
        <v>39</v>
      </c>
      <c r="I12" t="s">
        <v>59</v>
      </c>
      <c r="J12" t="s">
        <v>87</v>
      </c>
      <c r="K12" t="s">
        <v>61</v>
      </c>
      <c r="L12" t="s">
        <v>88</v>
      </c>
      <c r="M12" t="s">
        <v>29</v>
      </c>
      <c r="N12" t="s">
        <v>89</v>
      </c>
      <c r="O12" t="s">
        <v>64</v>
      </c>
      <c r="P12" s="2">
        <v>3907</v>
      </c>
      <c r="Q12" s="2">
        <v>2586.7849999999999</v>
      </c>
      <c r="R12" s="2">
        <v>1601.6</v>
      </c>
      <c r="S12" s="1">
        <f t="shared" si="0"/>
        <v>8095.3850000000002</v>
      </c>
    </row>
    <row r="13" spans="1:20">
      <c r="A13" t="s">
        <v>90</v>
      </c>
      <c r="B13" t="s">
        <v>20</v>
      </c>
      <c r="C13" t="s">
        <v>47</v>
      </c>
      <c r="D13" t="s">
        <v>91</v>
      </c>
      <c r="E13" t="s">
        <v>49</v>
      </c>
      <c r="F13" t="s">
        <v>50</v>
      </c>
      <c r="G13" t="s">
        <v>25</v>
      </c>
      <c r="H13" t="s">
        <v>33</v>
      </c>
      <c r="I13" t="s">
        <v>51</v>
      </c>
      <c r="J13" t="s">
        <v>78</v>
      </c>
      <c r="M13" t="s">
        <v>29</v>
      </c>
      <c r="P13" s="2">
        <v>55</v>
      </c>
      <c r="Q13" s="2">
        <v>11.695</v>
      </c>
      <c r="R13" s="2">
        <v>3.15</v>
      </c>
      <c r="S13" s="1">
        <f t="shared" si="0"/>
        <v>69.844999999999999</v>
      </c>
    </row>
    <row r="14" spans="1:20">
      <c r="A14" t="s">
        <v>92</v>
      </c>
      <c r="B14" t="s">
        <v>20</v>
      </c>
      <c r="C14" t="s">
        <v>56</v>
      </c>
      <c r="D14" t="s">
        <v>93</v>
      </c>
      <c r="E14" t="s">
        <v>94</v>
      </c>
      <c r="F14" t="s">
        <v>95</v>
      </c>
      <c r="G14" t="s">
        <v>25</v>
      </c>
      <c r="H14" t="s">
        <v>33</v>
      </c>
      <c r="I14" t="s">
        <v>96</v>
      </c>
      <c r="J14" t="s">
        <v>97</v>
      </c>
      <c r="L14" t="s">
        <v>98</v>
      </c>
      <c r="M14" t="s">
        <v>84</v>
      </c>
      <c r="N14" t="s">
        <v>99</v>
      </c>
      <c r="P14" s="2">
        <v>12.25</v>
      </c>
      <c r="Q14" s="2">
        <v>9.3260000000000005</v>
      </c>
      <c r="R14" s="2">
        <v>1.575</v>
      </c>
      <c r="S14" s="1">
        <f t="shared" si="0"/>
        <v>23.151</v>
      </c>
    </row>
    <row r="15" spans="1:20">
      <c r="A15" t="s">
        <v>100</v>
      </c>
      <c r="B15" t="s">
        <v>20</v>
      </c>
      <c r="C15" t="s">
        <v>21</v>
      </c>
      <c r="D15" t="s">
        <v>101</v>
      </c>
      <c r="E15" t="s">
        <v>102</v>
      </c>
      <c r="F15" t="s">
        <v>103</v>
      </c>
      <c r="G15" t="s">
        <v>25</v>
      </c>
      <c r="H15" t="s">
        <v>33</v>
      </c>
      <c r="I15" t="s">
        <v>104</v>
      </c>
      <c r="J15" t="s">
        <v>105</v>
      </c>
      <c r="K15" t="s">
        <v>61</v>
      </c>
      <c r="L15" t="s">
        <v>106</v>
      </c>
      <c r="M15" t="s">
        <v>107</v>
      </c>
      <c r="O15" t="s">
        <v>64</v>
      </c>
      <c r="P15" s="2">
        <v>33</v>
      </c>
      <c r="Q15" s="2">
        <v>7.9210000000000003</v>
      </c>
      <c r="R15" s="2">
        <v>0.99</v>
      </c>
      <c r="S15" s="1">
        <f t="shared" si="0"/>
        <v>41.911000000000001</v>
      </c>
    </row>
    <row r="16" spans="1:20">
      <c r="A16" t="s">
        <v>108</v>
      </c>
      <c r="B16" t="s">
        <v>20</v>
      </c>
      <c r="C16" t="s">
        <v>21</v>
      </c>
      <c r="D16" t="s">
        <v>109</v>
      </c>
      <c r="E16" t="s">
        <v>49</v>
      </c>
      <c r="F16" t="s">
        <v>50</v>
      </c>
      <c r="G16" t="s">
        <v>25</v>
      </c>
      <c r="H16" t="s">
        <v>33</v>
      </c>
      <c r="I16" t="s">
        <v>59</v>
      </c>
      <c r="J16" t="s">
        <v>110</v>
      </c>
      <c r="K16" t="s">
        <v>61</v>
      </c>
      <c r="L16" t="s">
        <v>111</v>
      </c>
      <c r="M16" t="s">
        <v>107</v>
      </c>
      <c r="O16" t="s">
        <v>64</v>
      </c>
      <c r="P16" s="2">
        <v>11</v>
      </c>
      <c r="Q16" s="2">
        <v>37.299999999999997</v>
      </c>
      <c r="R16" s="2">
        <v>3.96</v>
      </c>
      <c r="S16" s="1">
        <f t="shared" si="0"/>
        <v>52.26</v>
      </c>
    </row>
    <row r="17" spans="1:19">
      <c r="A17" t="s">
        <v>112</v>
      </c>
      <c r="B17" t="s">
        <v>20</v>
      </c>
      <c r="C17" t="s">
        <v>21</v>
      </c>
      <c r="D17" t="s">
        <v>113</v>
      </c>
      <c r="E17" t="s">
        <v>114</v>
      </c>
      <c r="F17" t="s">
        <v>58</v>
      </c>
      <c r="G17" t="s">
        <v>25</v>
      </c>
      <c r="H17" t="s">
        <v>33</v>
      </c>
      <c r="I17" t="s">
        <v>59</v>
      </c>
      <c r="J17" t="s">
        <v>110</v>
      </c>
      <c r="K17" t="s">
        <v>61</v>
      </c>
      <c r="L17" t="s">
        <v>115</v>
      </c>
      <c r="M17" t="s">
        <v>107</v>
      </c>
      <c r="N17" t="s">
        <v>116</v>
      </c>
      <c r="O17" t="s">
        <v>64</v>
      </c>
      <c r="P17" s="2">
        <v>44</v>
      </c>
      <c r="Q17" s="2">
        <v>22.375</v>
      </c>
      <c r="R17" s="2">
        <v>0</v>
      </c>
      <c r="S17" s="1">
        <f t="shared" si="0"/>
        <v>66.375</v>
      </c>
    </row>
    <row r="18" spans="1:19">
      <c r="A18" t="s">
        <v>117</v>
      </c>
      <c r="B18" t="s">
        <v>20</v>
      </c>
      <c r="C18" t="s">
        <v>47</v>
      </c>
      <c r="D18" t="s">
        <v>118</v>
      </c>
      <c r="E18" t="s">
        <v>119</v>
      </c>
      <c r="F18" t="s">
        <v>120</v>
      </c>
      <c r="G18" t="s">
        <v>25</v>
      </c>
      <c r="H18" t="s">
        <v>33</v>
      </c>
      <c r="I18" t="s">
        <v>104</v>
      </c>
      <c r="J18" t="s">
        <v>105</v>
      </c>
      <c r="K18" t="s">
        <v>61</v>
      </c>
      <c r="L18" t="s">
        <v>121</v>
      </c>
      <c r="M18" t="s">
        <v>44</v>
      </c>
      <c r="N18" t="s">
        <v>122</v>
      </c>
      <c r="O18" t="s">
        <v>123</v>
      </c>
      <c r="P18" s="2">
        <v>33</v>
      </c>
      <c r="Q18" s="2">
        <v>7.9210000000000003</v>
      </c>
      <c r="R18" s="2">
        <v>0.99</v>
      </c>
      <c r="S18" s="1">
        <f t="shared" si="0"/>
        <v>41.911000000000001</v>
      </c>
    </row>
    <row r="19" spans="1:19">
      <c r="A19" t="s">
        <v>124</v>
      </c>
      <c r="B19" t="s">
        <v>20</v>
      </c>
      <c r="C19" t="s">
        <v>21</v>
      </c>
      <c r="D19" t="s">
        <v>125</v>
      </c>
      <c r="F19" t="s">
        <v>58</v>
      </c>
      <c r="G19" t="s">
        <v>25</v>
      </c>
      <c r="H19" t="s">
        <v>33</v>
      </c>
      <c r="I19" t="s">
        <v>59</v>
      </c>
      <c r="J19" t="s">
        <v>60</v>
      </c>
      <c r="K19" t="s">
        <v>61</v>
      </c>
      <c r="L19" t="s">
        <v>126</v>
      </c>
      <c r="M19" t="s">
        <v>44</v>
      </c>
      <c r="N19" t="s">
        <v>127</v>
      </c>
      <c r="O19" t="s">
        <v>64</v>
      </c>
      <c r="P19" s="2">
        <v>11</v>
      </c>
      <c r="Q19" s="2">
        <v>23.759</v>
      </c>
      <c r="R19" s="2">
        <v>12.975</v>
      </c>
      <c r="S19" s="1">
        <f t="shared" si="0"/>
        <v>47.734000000000002</v>
      </c>
    </row>
    <row r="20" spans="1:19">
      <c r="A20" t="s">
        <v>128</v>
      </c>
      <c r="B20" t="s">
        <v>20</v>
      </c>
      <c r="C20" t="s">
        <v>129</v>
      </c>
      <c r="D20" t="s">
        <v>130</v>
      </c>
      <c r="F20" t="s">
        <v>58</v>
      </c>
      <c r="G20" t="s">
        <v>25</v>
      </c>
      <c r="H20" t="s">
        <v>33</v>
      </c>
      <c r="I20" t="s">
        <v>51</v>
      </c>
      <c r="J20" t="s">
        <v>51</v>
      </c>
      <c r="M20" t="s">
        <v>29</v>
      </c>
      <c r="N20" t="s">
        <v>127</v>
      </c>
      <c r="P20" s="2">
        <v>0</v>
      </c>
      <c r="Q20" s="2">
        <v>0</v>
      </c>
      <c r="R20" s="2">
        <v>0</v>
      </c>
      <c r="S20" s="1">
        <f t="shared" si="0"/>
        <v>0</v>
      </c>
    </row>
    <row r="21" spans="1:19">
      <c r="A21" t="s">
        <v>131</v>
      </c>
      <c r="B21" t="s">
        <v>20</v>
      </c>
      <c r="C21" t="s">
        <v>21</v>
      </c>
      <c r="D21" t="s">
        <v>132</v>
      </c>
      <c r="E21" t="s">
        <v>49</v>
      </c>
      <c r="F21" t="s">
        <v>50</v>
      </c>
      <c r="G21" t="s">
        <v>25</v>
      </c>
      <c r="H21" t="s">
        <v>33</v>
      </c>
      <c r="I21" t="s">
        <v>59</v>
      </c>
      <c r="J21" t="s">
        <v>34</v>
      </c>
      <c r="K21" t="s">
        <v>61</v>
      </c>
      <c r="L21" t="s">
        <v>133</v>
      </c>
      <c r="M21" t="s">
        <v>107</v>
      </c>
      <c r="N21" t="s">
        <v>134</v>
      </c>
      <c r="O21" t="s">
        <v>64</v>
      </c>
      <c r="P21" s="2">
        <v>0</v>
      </c>
      <c r="Q21" s="2">
        <v>17.542999999999999</v>
      </c>
      <c r="R21" s="2">
        <v>2.97</v>
      </c>
      <c r="S21" s="1">
        <f t="shared" si="0"/>
        <v>20.512999999999998</v>
      </c>
    </row>
    <row r="22" spans="1:19">
      <c r="A22" t="s">
        <v>135</v>
      </c>
      <c r="B22" t="s">
        <v>20</v>
      </c>
      <c r="C22" t="s">
        <v>21</v>
      </c>
      <c r="D22" t="s">
        <v>136</v>
      </c>
      <c r="E22" t="s">
        <v>94</v>
      </c>
      <c r="F22" t="s">
        <v>95</v>
      </c>
      <c r="G22" t="s">
        <v>25</v>
      </c>
      <c r="H22" t="s">
        <v>33</v>
      </c>
      <c r="I22" t="s">
        <v>104</v>
      </c>
      <c r="J22" t="s">
        <v>34</v>
      </c>
      <c r="K22" t="s">
        <v>137</v>
      </c>
      <c r="L22" t="s">
        <v>138</v>
      </c>
      <c r="M22" t="s">
        <v>107</v>
      </c>
      <c r="N22" t="s">
        <v>89</v>
      </c>
      <c r="O22" t="s">
        <v>123</v>
      </c>
      <c r="P22" s="2">
        <v>33</v>
      </c>
      <c r="Q22" s="2">
        <v>18.649999999999999</v>
      </c>
      <c r="R22" s="2">
        <v>1.98</v>
      </c>
      <c r="S22" s="1">
        <f t="shared" si="0"/>
        <v>53.629999999999995</v>
      </c>
    </row>
    <row r="23" spans="1:19">
      <c r="A23" t="s">
        <v>139</v>
      </c>
      <c r="B23" t="s">
        <v>20</v>
      </c>
      <c r="C23" t="s">
        <v>21</v>
      </c>
      <c r="D23" t="s">
        <v>140</v>
      </c>
      <c r="E23" t="s">
        <v>102</v>
      </c>
      <c r="F23" t="s">
        <v>103</v>
      </c>
      <c r="G23" t="s">
        <v>25</v>
      </c>
      <c r="H23" t="s">
        <v>33</v>
      </c>
      <c r="I23" t="s">
        <v>104</v>
      </c>
      <c r="J23" t="s">
        <v>105</v>
      </c>
      <c r="K23" t="s">
        <v>137</v>
      </c>
      <c r="L23" t="s">
        <v>141</v>
      </c>
      <c r="M23" t="s">
        <v>44</v>
      </c>
      <c r="N23" t="s">
        <v>142</v>
      </c>
      <c r="O23" t="s">
        <v>64</v>
      </c>
      <c r="P23" s="2">
        <v>33</v>
      </c>
      <c r="Q23" s="2">
        <v>18.649999999999999</v>
      </c>
      <c r="R23" s="2">
        <v>1.98</v>
      </c>
      <c r="S23" s="1">
        <f t="shared" si="0"/>
        <v>53.629999999999995</v>
      </c>
    </row>
    <row r="24" spans="1:19">
      <c r="A24" t="s">
        <v>143</v>
      </c>
      <c r="B24" t="s">
        <v>20</v>
      </c>
      <c r="C24" t="s">
        <v>21</v>
      </c>
      <c r="D24" t="s">
        <v>140</v>
      </c>
      <c r="E24" t="s">
        <v>23</v>
      </c>
      <c r="F24" t="s">
        <v>24</v>
      </c>
      <c r="G24" t="s">
        <v>25</v>
      </c>
      <c r="H24" t="s">
        <v>33</v>
      </c>
      <c r="I24" t="s">
        <v>104</v>
      </c>
      <c r="J24" t="s">
        <v>105</v>
      </c>
      <c r="K24" t="s">
        <v>137</v>
      </c>
      <c r="L24" t="s">
        <v>144</v>
      </c>
      <c r="M24" t="s">
        <v>44</v>
      </c>
      <c r="N24" t="s">
        <v>63</v>
      </c>
      <c r="O24" t="s">
        <v>123</v>
      </c>
      <c r="P24" s="2">
        <v>44</v>
      </c>
      <c r="Q24" s="2">
        <v>18.649999999999999</v>
      </c>
      <c r="R24" s="2">
        <v>1.98</v>
      </c>
      <c r="S24" s="1">
        <f t="shared" si="0"/>
        <v>64.63</v>
      </c>
    </row>
    <row r="25" spans="1:19">
      <c r="A25" t="s">
        <v>145</v>
      </c>
      <c r="B25" t="s">
        <v>20</v>
      </c>
      <c r="C25" t="s">
        <v>21</v>
      </c>
      <c r="D25" t="s">
        <v>146</v>
      </c>
      <c r="E25" t="s">
        <v>23</v>
      </c>
      <c r="F25" t="s">
        <v>24</v>
      </c>
      <c r="G25" t="s">
        <v>25</v>
      </c>
      <c r="H25" t="s">
        <v>33</v>
      </c>
      <c r="I25" t="s">
        <v>59</v>
      </c>
      <c r="J25" t="s">
        <v>110</v>
      </c>
      <c r="K25" t="s">
        <v>61</v>
      </c>
      <c r="L25" t="s">
        <v>147</v>
      </c>
      <c r="M25" t="s">
        <v>107</v>
      </c>
      <c r="N25" t="s">
        <v>148</v>
      </c>
      <c r="O25" t="s">
        <v>64</v>
      </c>
      <c r="P25" s="2">
        <v>11</v>
      </c>
      <c r="Q25" s="2">
        <v>11.695</v>
      </c>
      <c r="R25" s="2">
        <v>1.98</v>
      </c>
      <c r="S25" s="1">
        <f t="shared" si="0"/>
        <v>24.675000000000001</v>
      </c>
    </row>
    <row r="26" spans="1:19">
      <c r="A26" t="s">
        <v>149</v>
      </c>
      <c r="B26" t="s">
        <v>20</v>
      </c>
      <c r="C26" t="s">
        <v>47</v>
      </c>
      <c r="D26" t="s">
        <v>150</v>
      </c>
      <c r="F26" t="s">
        <v>50</v>
      </c>
      <c r="G26" t="s">
        <v>25</v>
      </c>
      <c r="H26" t="s">
        <v>33</v>
      </c>
      <c r="I26" t="s">
        <v>104</v>
      </c>
      <c r="J26" t="s">
        <v>105</v>
      </c>
      <c r="K26" t="s">
        <v>137</v>
      </c>
      <c r="L26" t="s">
        <v>151</v>
      </c>
      <c r="M26" t="s">
        <v>44</v>
      </c>
      <c r="N26" t="s">
        <v>152</v>
      </c>
      <c r="O26" t="s">
        <v>123</v>
      </c>
      <c r="P26" s="2">
        <v>33</v>
      </c>
      <c r="Q26" s="2">
        <v>11.856</v>
      </c>
      <c r="R26" s="2">
        <v>4.3250000000000002</v>
      </c>
      <c r="S26" s="1">
        <f t="shared" si="0"/>
        <v>49.181000000000004</v>
      </c>
    </row>
    <row r="27" spans="1:19">
      <c r="A27" t="s">
        <v>153</v>
      </c>
      <c r="B27" t="s">
        <v>20</v>
      </c>
      <c r="C27" t="s">
        <v>21</v>
      </c>
      <c r="D27" t="s">
        <v>154</v>
      </c>
      <c r="E27" t="s">
        <v>114</v>
      </c>
      <c r="F27" t="s">
        <v>58</v>
      </c>
      <c r="G27" t="s">
        <v>25</v>
      </c>
      <c r="H27" t="s">
        <v>33</v>
      </c>
      <c r="J27" t="s">
        <v>155</v>
      </c>
      <c r="L27" t="s">
        <v>156</v>
      </c>
      <c r="M27" t="s">
        <v>29</v>
      </c>
      <c r="N27" t="s">
        <v>157</v>
      </c>
      <c r="P27" s="2">
        <v>44</v>
      </c>
      <c r="Q27" s="2">
        <v>21.84</v>
      </c>
      <c r="R27" s="2">
        <v>1.98</v>
      </c>
      <c r="S27" s="1">
        <f t="shared" si="0"/>
        <v>67.820000000000007</v>
      </c>
    </row>
    <row r="28" spans="1:19">
      <c r="A28" t="s">
        <v>158</v>
      </c>
      <c r="B28" t="s">
        <v>20</v>
      </c>
      <c r="C28" t="s">
        <v>56</v>
      </c>
      <c r="D28" t="s">
        <v>159</v>
      </c>
      <c r="F28" t="s">
        <v>24</v>
      </c>
      <c r="G28" t="s">
        <v>25</v>
      </c>
      <c r="H28" t="s">
        <v>33</v>
      </c>
      <c r="J28" t="s">
        <v>110</v>
      </c>
      <c r="L28" t="s">
        <v>160</v>
      </c>
      <c r="M28" t="s">
        <v>107</v>
      </c>
      <c r="N28" t="s">
        <v>152</v>
      </c>
      <c r="O28" t="s">
        <v>64</v>
      </c>
      <c r="P28" s="2">
        <v>33</v>
      </c>
      <c r="Q28" s="2">
        <v>23.39</v>
      </c>
      <c r="R28" s="2">
        <v>3.96</v>
      </c>
      <c r="S28" s="1">
        <f t="shared" si="0"/>
        <v>60.35</v>
      </c>
    </row>
    <row r="29" spans="1:19">
      <c r="A29" t="s">
        <v>161</v>
      </c>
      <c r="B29" t="s">
        <v>20</v>
      </c>
      <c r="C29" t="s">
        <v>47</v>
      </c>
      <c r="D29" t="s">
        <v>162</v>
      </c>
      <c r="E29" t="s">
        <v>114</v>
      </c>
      <c r="F29" t="s">
        <v>58</v>
      </c>
      <c r="G29" t="s">
        <v>25</v>
      </c>
      <c r="H29" t="s">
        <v>39</v>
      </c>
      <c r="I29" t="s">
        <v>104</v>
      </c>
      <c r="J29" t="s">
        <v>105</v>
      </c>
      <c r="K29" t="s">
        <v>137</v>
      </c>
      <c r="L29" t="s">
        <v>163</v>
      </c>
      <c r="M29" t="s">
        <v>44</v>
      </c>
      <c r="N29" t="s">
        <v>164</v>
      </c>
      <c r="O29" t="s">
        <v>123</v>
      </c>
      <c r="P29" s="2">
        <v>44</v>
      </c>
      <c r="Q29" s="2">
        <v>8.5980000000000008</v>
      </c>
      <c r="R29" s="2">
        <v>4.3250000000000002</v>
      </c>
      <c r="S29" s="1">
        <f t="shared" si="0"/>
        <v>56.923000000000002</v>
      </c>
    </row>
    <row r="30" spans="1:19">
      <c r="A30" t="s">
        <v>165</v>
      </c>
      <c r="B30" t="s">
        <v>20</v>
      </c>
      <c r="C30" t="s">
        <v>21</v>
      </c>
      <c r="D30" t="s">
        <v>166</v>
      </c>
      <c r="E30" t="s">
        <v>23</v>
      </c>
      <c r="F30" t="s">
        <v>24</v>
      </c>
      <c r="G30" t="s">
        <v>25</v>
      </c>
      <c r="H30" t="s">
        <v>33</v>
      </c>
      <c r="I30" t="s">
        <v>51</v>
      </c>
      <c r="J30" t="s">
        <v>155</v>
      </c>
      <c r="L30" t="s">
        <v>167</v>
      </c>
      <c r="M30" t="s">
        <v>29</v>
      </c>
      <c r="N30" t="s">
        <v>168</v>
      </c>
      <c r="P30" s="2">
        <v>55</v>
      </c>
      <c r="Q30" s="2">
        <v>28.89</v>
      </c>
      <c r="R30" s="2">
        <v>3.15</v>
      </c>
      <c r="S30" s="1">
        <f t="shared" si="0"/>
        <v>87.04</v>
      </c>
    </row>
    <row r="31" spans="1:19">
      <c r="A31" t="s">
        <v>169</v>
      </c>
      <c r="B31" t="s">
        <v>20</v>
      </c>
      <c r="C31" t="s">
        <v>21</v>
      </c>
      <c r="D31" t="s">
        <v>170</v>
      </c>
      <c r="E31" t="s">
        <v>49</v>
      </c>
      <c r="F31" t="s">
        <v>50</v>
      </c>
      <c r="G31" t="s">
        <v>25</v>
      </c>
      <c r="H31" t="s">
        <v>33</v>
      </c>
      <c r="J31" t="s">
        <v>155</v>
      </c>
      <c r="L31" t="s">
        <v>171</v>
      </c>
      <c r="M31" t="s">
        <v>29</v>
      </c>
      <c r="P31" s="2">
        <v>0</v>
      </c>
      <c r="Q31" s="2">
        <v>0</v>
      </c>
      <c r="R31" s="2">
        <v>0</v>
      </c>
      <c r="S31" s="1">
        <f t="shared" si="0"/>
        <v>0</v>
      </c>
    </row>
    <row r="32" spans="1:19">
      <c r="A32" t="s">
        <v>172</v>
      </c>
      <c r="B32" t="s">
        <v>20</v>
      </c>
      <c r="C32" t="s">
        <v>21</v>
      </c>
      <c r="D32" t="s">
        <v>173</v>
      </c>
      <c r="E32" t="s">
        <v>23</v>
      </c>
      <c r="F32" t="s">
        <v>24</v>
      </c>
      <c r="G32" t="s">
        <v>25</v>
      </c>
      <c r="H32" t="s">
        <v>33</v>
      </c>
      <c r="I32" t="s">
        <v>51</v>
      </c>
      <c r="J32" t="s">
        <v>155</v>
      </c>
      <c r="L32" t="s">
        <v>174</v>
      </c>
      <c r="M32" t="s">
        <v>29</v>
      </c>
      <c r="N32" t="s">
        <v>175</v>
      </c>
      <c r="P32" s="2">
        <v>0</v>
      </c>
      <c r="Q32" s="2">
        <v>0</v>
      </c>
      <c r="R32" s="2">
        <v>0</v>
      </c>
      <c r="S32" s="1">
        <f t="shared" si="0"/>
        <v>0</v>
      </c>
    </row>
    <row r="33" spans="1:19">
      <c r="A33" t="s">
        <v>176</v>
      </c>
      <c r="B33" t="s">
        <v>20</v>
      </c>
      <c r="C33" t="s">
        <v>47</v>
      </c>
      <c r="D33" t="s">
        <v>177</v>
      </c>
      <c r="F33" t="s">
        <v>58</v>
      </c>
      <c r="G33" t="s">
        <v>25</v>
      </c>
      <c r="H33" t="s">
        <v>39</v>
      </c>
      <c r="I33" t="s">
        <v>104</v>
      </c>
      <c r="J33" t="s">
        <v>105</v>
      </c>
      <c r="L33" t="s">
        <v>178</v>
      </c>
      <c r="M33" t="s">
        <v>44</v>
      </c>
      <c r="N33" t="s">
        <v>179</v>
      </c>
      <c r="O33" t="s">
        <v>64</v>
      </c>
      <c r="P33" s="2">
        <v>0</v>
      </c>
      <c r="Q33" s="2">
        <v>9.3260000000000005</v>
      </c>
      <c r="R33" s="2">
        <v>0.99</v>
      </c>
      <c r="S33" s="1">
        <f t="shared" si="0"/>
        <v>10.316000000000001</v>
      </c>
    </row>
    <row r="34" spans="1:19">
      <c r="A34" t="s">
        <v>180</v>
      </c>
      <c r="B34" t="s">
        <v>20</v>
      </c>
      <c r="C34" t="s">
        <v>47</v>
      </c>
      <c r="D34" t="s">
        <v>181</v>
      </c>
      <c r="E34" t="s">
        <v>49</v>
      </c>
      <c r="F34" t="s">
        <v>50</v>
      </c>
      <c r="G34" t="s">
        <v>25</v>
      </c>
      <c r="H34" t="s">
        <v>39</v>
      </c>
      <c r="I34" t="s">
        <v>51</v>
      </c>
      <c r="J34" t="s">
        <v>51</v>
      </c>
      <c r="M34" t="s">
        <v>29</v>
      </c>
      <c r="N34" t="s">
        <v>179</v>
      </c>
      <c r="O34" t="s">
        <v>64</v>
      </c>
      <c r="P34" s="2">
        <v>0</v>
      </c>
      <c r="Q34" s="2">
        <v>0</v>
      </c>
      <c r="R34" s="2">
        <v>0</v>
      </c>
      <c r="S34" s="1">
        <f t="shared" si="0"/>
        <v>0</v>
      </c>
    </row>
    <row r="35" spans="1:19">
      <c r="A35" t="s">
        <v>182</v>
      </c>
      <c r="B35" t="s">
        <v>20</v>
      </c>
      <c r="C35" t="s">
        <v>21</v>
      </c>
      <c r="D35" t="s">
        <v>183</v>
      </c>
      <c r="E35" t="s">
        <v>94</v>
      </c>
      <c r="F35" t="s">
        <v>95</v>
      </c>
      <c r="G35" t="s">
        <v>25</v>
      </c>
      <c r="H35" t="s">
        <v>26</v>
      </c>
      <c r="I35" t="s">
        <v>51</v>
      </c>
      <c r="J35" t="s">
        <v>155</v>
      </c>
      <c r="L35" t="s">
        <v>184</v>
      </c>
      <c r="M35" t="s">
        <v>29</v>
      </c>
      <c r="N35" t="s">
        <v>185</v>
      </c>
      <c r="P35" s="2">
        <v>0</v>
      </c>
      <c r="Q35" s="2">
        <v>0</v>
      </c>
      <c r="R35" s="2">
        <v>0</v>
      </c>
      <c r="S35" s="1">
        <f t="shared" si="0"/>
        <v>0</v>
      </c>
    </row>
    <row r="36" spans="1:19">
      <c r="A36" t="s">
        <v>186</v>
      </c>
      <c r="B36" t="s">
        <v>20</v>
      </c>
      <c r="C36" t="s">
        <v>47</v>
      </c>
      <c r="D36" t="s">
        <v>187</v>
      </c>
      <c r="E36" t="s">
        <v>23</v>
      </c>
      <c r="F36" t="s">
        <v>24</v>
      </c>
      <c r="G36" t="s">
        <v>25</v>
      </c>
      <c r="H36" t="s">
        <v>33</v>
      </c>
      <c r="I36" t="s">
        <v>59</v>
      </c>
      <c r="J36" t="s">
        <v>110</v>
      </c>
      <c r="K36" t="s">
        <v>61</v>
      </c>
      <c r="L36" t="s">
        <v>188</v>
      </c>
      <c r="M36" t="s">
        <v>107</v>
      </c>
      <c r="N36" t="s">
        <v>189</v>
      </c>
      <c r="O36" t="s">
        <v>64</v>
      </c>
      <c r="P36" s="2">
        <v>33</v>
      </c>
      <c r="Q36" s="2">
        <v>11.695</v>
      </c>
      <c r="R36" s="2">
        <v>1.98</v>
      </c>
      <c r="S36" s="1">
        <f t="shared" si="0"/>
        <v>46.674999999999997</v>
      </c>
    </row>
    <row r="37" spans="1:19">
      <c r="A37" t="s">
        <v>190</v>
      </c>
      <c r="B37" t="s">
        <v>20</v>
      </c>
      <c r="C37" t="s">
        <v>47</v>
      </c>
      <c r="D37" t="s">
        <v>191</v>
      </c>
      <c r="E37" t="s">
        <v>23</v>
      </c>
      <c r="F37" t="s">
        <v>24</v>
      </c>
      <c r="G37" t="s">
        <v>25</v>
      </c>
      <c r="H37" t="s">
        <v>33</v>
      </c>
      <c r="I37" t="s">
        <v>51</v>
      </c>
      <c r="J37" t="s">
        <v>71</v>
      </c>
      <c r="K37" t="s">
        <v>72</v>
      </c>
      <c r="M37" t="s">
        <v>29</v>
      </c>
      <c r="N37" t="s">
        <v>189</v>
      </c>
      <c r="O37" t="s">
        <v>64</v>
      </c>
      <c r="P37" s="2">
        <v>0</v>
      </c>
      <c r="Q37" s="2">
        <v>0</v>
      </c>
      <c r="R37" s="2">
        <v>0</v>
      </c>
      <c r="S37" s="1">
        <f t="shared" si="0"/>
        <v>0</v>
      </c>
    </row>
    <row r="38" spans="1:19">
      <c r="A38" t="s">
        <v>192</v>
      </c>
      <c r="B38" t="s">
        <v>20</v>
      </c>
      <c r="C38" t="s">
        <v>21</v>
      </c>
      <c r="D38" t="s">
        <v>193</v>
      </c>
      <c r="E38" t="s">
        <v>23</v>
      </c>
      <c r="F38" t="s">
        <v>24</v>
      </c>
      <c r="G38" t="s">
        <v>25</v>
      </c>
      <c r="H38" t="s">
        <v>33</v>
      </c>
      <c r="I38" t="s">
        <v>51</v>
      </c>
      <c r="J38" t="s">
        <v>155</v>
      </c>
      <c r="L38" t="s">
        <v>194</v>
      </c>
      <c r="M38" t="s">
        <v>29</v>
      </c>
      <c r="N38" t="s">
        <v>195</v>
      </c>
      <c r="P38" s="2">
        <v>22</v>
      </c>
      <c r="Q38" s="2">
        <v>5.34</v>
      </c>
      <c r="R38" s="2">
        <v>1.575</v>
      </c>
      <c r="S38" s="1">
        <f t="shared" si="0"/>
        <v>28.914999999999999</v>
      </c>
    </row>
    <row r="39" spans="1:19">
      <c r="A39" t="s">
        <v>196</v>
      </c>
      <c r="B39" t="s">
        <v>20</v>
      </c>
      <c r="C39" t="s">
        <v>47</v>
      </c>
      <c r="D39" t="s">
        <v>197</v>
      </c>
      <c r="E39" t="s">
        <v>23</v>
      </c>
      <c r="F39" t="s">
        <v>24</v>
      </c>
      <c r="G39" t="s">
        <v>25</v>
      </c>
      <c r="H39" t="s">
        <v>39</v>
      </c>
      <c r="I39" t="s">
        <v>59</v>
      </c>
      <c r="J39" t="s">
        <v>60</v>
      </c>
      <c r="K39" t="s">
        <v>61</v>
      </c>
      <c r="L39" t="s">
        <v>198</v>
      </c>
      <c r="M39" t="s">
        <v>44</v>
      </c>
      <c r="N39" t="s">
        <v>199</v>
      </c>
      <c r="O39" t="s">
        <v>64</v>
      </c>
      <c r="P39" s="2">
        <v>33</v>
      </c>
      <c r="Q39" s="2">
        <v>13.03</v>
      </c>
      <c r="R39" s="2">
        <v>1.98</v>
      </c>
      <c r="S39" s="1">
        <f t="shared" si="0"/>
        <v>48.01</v>
      </c>
    </row>
    <row r="40" spans="1:19">
      <c r="A40" t="s">
        <v>200</v>
      </c>
      <c r="B40" t="s">
        <v>20</v>
      </c>
      <c r="C40" t="s">
        <v>21</v>
      </c>
      <c r="D40" t="s">
        <v>201</v>
      </c>
      <c r="E40" t="s">
        <v>23</v>
      </c>
      <c r="F40" t="s">
        <v>24</v>
      </c>
      <c r="G40" t="s">
        <v>25</v>
      </c>
      <c r="H40" t="s">
        <v>33</v>
      </c>
      <c r="I40" t="s">
        <v>51</v>
      </c>
      <c r="J40" t="s">
        <v>155</v>
      </c>
      <c r="L40" t="s">
        <v>202</v>
      </c>
      <c r="M40" t="s">
        <v>29</v>
      </c>
      <c r="N40" t="s">
        <v>203</v>
      </c>
      <c r="P40" s="2">
        <v>66</v>
      </c>
      <c r="Q40" s="2">
        <v>4.3630000000000004</v>
      </c>
      <c r="R40" s="2">
        <v>0.99</v>
      </c>
      <c r="S40" s="1">
        <f t="shared" si="0"/>
        <v>71.352999999999994</v>
      </c>
    </row>
    <row r="41" spans="1:19">
      <c r="A41" t="s">
        <v>204</v>
      </c>
      <c r="B41" t="s">
        <v>20</v>
      </c>
      <c r="C41" t="s">
        <v>205</v>
      </c>
      <c r="D41" t="s">
        <v>206</v>
      </c>
      <c r="E41" t="s">
        <v>23</v>
      </c>
      <c r="F41" t="s">
        <v>24</v>
      </c>
      <c r="G41" t="s">
        <v>25</v>
      </c>
      <c r="H41" t="s">
        <v>26</v>
      </c>
      <c r="I41" t="s">
        <v>104</v>
      </c>
      <c r="J41" t="s">
        <v>105</v>
      </c>
      <c r="K41" t="s">
        <v>61</v>
      </c>
      <c r="L41" t="s">
        <v>207</v>
      </c>
      <c r="M41" t="s">
        <v>107</v>
      </c>
      <c r="N41" t="s">
        <v>208</v>
      </c>
      <c r="O41" t="s">
        <v>123</v>
      </c>
      <c r="P41" s="2">
        <v>44</v>
      </c>
      <c r="Q41" s="2">
        <v>59.274000000000001</v>
      </c>
      <c r="R41" s="2">
        <v>21.625</v>
      </c>
      <c r="S41" s="1">
        <f t="shared" si="0"/>
        <v>124.899</v>
      </c>
    </row>
    <row r="42" spans="1:19">
      <c r="A42" t="s">
        <v>209</v>
      </c>
      <c r="B42" t="s">
        <v>20</v>
      </c>
      <c r="C42" t="s">
        <v>47</v>
      </c>
      <c r="D42" t="s">
        <v>210</v>
      </c>
      <c r="E42" t="s">
        <v>49</v>
      </c>
      <c r="F42" t="s">
        <v>50</v>
      </c>
      <c r="G42" t="s">
        <v>25</v>
      </c>
      <c r="H42" t="s">
        <v>26</v>
      </c>
      <c r="I42" t="s">
        <v>51</v>
      </c>
      <c r="J42" t="s">
        <v>155</v>
      </c>
      <c r="L42" t="s">
        <v>211</v>
      </c>
      <c r="M42" t="s">
        <v>29</v>
      </c>
      <c r="N42" t="s">
        <v>212</v>
      </c>
      <c r="P42" s="2">
        <v>0</v>
      </c>
      <c r="Q42" s="2">
        <v>3.258</v>
      </c>
      <c r="R42" s="2">
        <v>1.575</v>
      </c>
      <c r="S42" s="1">
        <f t="shared" si="0"/>
        <v>4.8330000000000002</v>
      </c>
    </row>
    <row r="43" spans="1:19">
      <c r="A43" t="s">
        <v>213</v>
      </c>
      <c r="B43" t="s">
        <v>20</v>
      </c>
      <c r="C43" t="s">
        <v>47</v>
      </c>
      <c r="D43" t="s">
        <v>214</v>
      </c>
      <c r="E43" t="s">
        <v>23</v>
      </c>
      <c r="F43" t="s">
        <v>24</v>
      </c>
      <c r="G43" t="s">
        <v>25</v>
      </c>
      <c r="H43" t="s">
        <v>33</v>
      </c>
      <c r="J43" t="s">
        <v>155</v>
      </c>
      <c r="L43" t="s">
        <v>215</v>
      </c>
      <c r="M43" t="s">
        <v>29</v>
      </c>
      <c r="N43" t="s">
        <v>152</v>
      </c>
      <c r="P43" s="2">
        <v>11</v>
      </c>
      <c r="Q43" s="2">
        <v>6.516</v>
      </c>
      <c r="R43" s="2">
        <v>1.575</v>
      </c>
      <c r="S43" s="1">
        <f t="shared" si="0"/>
        <v>19.090999999999998</v>
      </c>
    </row>
    <row r="44" spans="1:19">
      <c r="A44" t="s">
        <v>216</v>
      </c>
      <c r="B44" t="s">
        <v>20</v>
      </c>
      <c r="C44" t="s">
        <v>47</v>
      </c>
      <c r="D44" t="s">
        <v>217</v>
      </c>
      <c r="E44" t="s">
        <v>23</v>
      </c>
      <c r="F44" t="s">
        <v>24</v>
      </c>
      <c r="G44" t="s">
        <v>25</v>
      </c>
      <c r="H44" t="s">
        <v>39</v>
      </c>
      <c r="I44" t="s">
        <v>104</v>
      </c>
      <c r="J44" t="s">
        <v>105</v>
      </c>
      <c r="K44" t="s">
        <v>61</v>
      </c>
      <c r="L44" t="s">
        <v>218</v>
      </c>
      <c r="M44" t="s">
        <v>107</v>
      </c>
      <c r="N44" t="s">
        <v>219</v>
      </c>
      <c r="O44" t="s">
        <v>64</v>
      </c>
      <c r="P44" s="2">
        <v>22</v>
      </c>
      <c r="Q44" s="2">
        <v>23.71</v>
      </c>
      <c r="R44" s="2">
        <v>8.65</v>
      </c>
      <c r="S44" s="1">
        <f t="shared" si="0"/>
        <v>54.36</v>
      </c>
    </row>
    <row r="45" spans="1:19">
      <c r="A45" t="s">
        <v>220</v>
      </c>
      <c r="B45" t="s">
        <v>20</v>
      </c>
      <c r="C45" t="s">
        <v>205</v>
      </c>
      <c r="D45" t="s">
        <v>221</v>
      </c>
      <c r="E45" t="s">
        <v>23</v>
      </c>
      <c r="F45" t="s">
        <v>24</v>
      </c>
      <c r="G45" t="s">
        <v>25</v>
      </c>
      <c r="H45" t="s">
        <v>39</v>
      </c>
      <c r="I45" t="s">
        <v>104</v>
      </c>
      <c r="J45" t="s">
        <v>60</v>
      </c>
      <c r="K45" t="s">
        <v>61</v>
      </c>
      <c r="L45" t="s">
        <v>222</v>
      </c>
      <c r="M45" t="s">
        <v>44</v>
      </c>
      <c r="N45" t="s">
        <v>223</v>
      </c>
      <c r="O45" t="s">
        <v>123</v>
      </c>
      <c r="P45" s="2">
        <v>12.25</v>
      </c>
      <c r="Q45" s="2">
        <v>18.21</v>
      </c>
      <c r="R45" s="2">
        <v>1.98</v>
      </c>
      <c r="S45" s="1">
        <f t="shared" si="0"/>
        <v>32.44</v>
      </c>
    </row>
    <row r="46" spans="1:19">
      <c r="A46" t="s">
        <v>224</v>
      </c>
      <c r="B46" t="s">
        <v>20</v>
      </c>
      <c r="C46" t="s">
        <v>205</v>
      </c>
      <c r="D46" t="s">
        <v>225</v>
      </c>
      <c r="E46" t="s">
        <v>94</v>
      </c>
      <c r="F46" t="s">
        <v>95</v>
      </c>
      <c r="G46" t="s">
        <v>25</v>
      </c>
      <c r="H46" t="s">
        <v>26</v>
      </c>
      <c r="I46" t="s">
        <v>104</v>
      </c>
      <c r="J46" t="s">
        <v>105</v>
      </c>
      <c r="K46" t="s">
        <v>61</v>
      </c>
      <c r="L46" t="s">
        <v>226</v>
      </c>
      <c r="M46" t="s">
        <v>107</v>
      </c>
      <c r="O46" t="s">
        <v>123</v>
      </c>
      <c r="P46" s="2">
        <v>0</v>
      </c>
      <c r="Q46" s="2">
        <v>18.649999999999999</v>
      </c>
      <c r="R46" s="2">
        <v>1.98</v>
      </c>
      <c r="S46" s="1">
        <f t="shared" si="0"/>
        <v>20.63</v>
      </c>
    </row>
    <row r="47" spans="1:19">
      <c r="A47" t="s">
        <v>227</v>
      </c>
      <c r="B47" t="s">
        <v>20</v>
      </c>
      <c r="C47" t="s">
        <v>205</v>
      </c>
      <c r="D47" t="s">
        <v>228</v>
      </c>
      <c r="E47" t="s">
        <v>23</v>
      </c>
      <c r="F47" t="s">
        <v>24</v>
      </c>
      <c r="G47" t="s">
        <v>25</v>
      </c>
      <c r="H47" t="s">
        <v>39</v>
      </c>
      <c r="I47" t="s">
        <v>104</v>
      </c>
      <c r="J47" t="s">
        <v>105</v>
      </c>
      <c r="K47" t="s">
        <v>61</v>
      </c>
      <c r="L47" t="s">
        <v>229</v>
      </c>
      <c r="M47" t="s">
        <v>107</v>
      </c>
      <c r="N47" t="s">
        <v>203</v>
      </c>
      <c r="O47" t="s">
        <v>123</v>
      </c>
      <c r="P47" s="2">
        <v>33</v>
      </c>
      <c r="Q47" s="2">
        <v>23.71</v>
      </c>
      <c r="R47" s="2">
        <v>8.65</v>
      </c>
      <c r="S47" s="1">
        <f t="shared" si="0"/>
        <v>65.36</v>
      </c>
    </row>
    <row r="48" spans="1:19">
      <c r="A48" t="s">
        <v>230</v>
      </c>
      <c r="B48" t="s">
        <v>20</v>
      </c>
      <c r="C48" t="s">
        <v>47</v>
      </c>
      <c r="D48" t="s">
        <v>193</v>
      </c>
      <c r="E48" t="s">
        <v>23</v>
      </c>
      <c r="F48" t="s">
        <v>24</v>
      </c>
      <c r="G48" t="s">
        <v>25</v>
      </c>
      <c r="H48" t="s">
        <v>33</v>
      </c>
      <c r="I48" t="s">
        <v>51</v>
      </c>
      <c r="J48" t="s">
        <v>231</v>
      </c>
      <c r="L48" t="s">
        <v>232</v>
      </c>
      <c r="M48" t="s">
        <v>233</v>
      </c>
      <c r="P48" s="2">
        <v>49</v>
      </c>
      <c r="Q48" s="2">
        <v>19.544</v>
      </c>
      <c r="R48" s="2">
        <v>4.7249999999999996</v>
      </c>
      <c r="S48" s="1">
        <f t="shared" si="0"/>
        <v>73.268999999999991</v>
      </c>
    </row>
    <row r="49" spans="1:19">
      <c r="A49" t="s">
        <v>234</v>
      </c>
      <c r="B49" t="s">
        <v>20</v>
      </c>
      <c r="C49" t="s">
        <v>47</v>
      </c>
      <c r="D49" t="s">
        <v>235</v>
      </c>
      <c r="E49" t="s">
        <v>23</v>
      </c>
      <c r="F49" t="s">
        <v>24</v>
      </c>
      <c r="G49" t="s">
        <v>25</v>
      </c>
      <c r="H49" t="s">
        <v>33</v>
      </c>
      <c r="I49" t="s">
        <v>51</v>
      </c>
      <c r="J49" t="s">
        <v>155</v>
      </c>
      <c r="L49" t="s">
        <v>236</v>
      </c>
      <c r="M49" t="s">
        <v>29</v>
      </c>
      <c r="N49" t="s">
        <v>237</v>
      </c>
      <c r="P49" s="2">
        <v>49</v>
      </c>
      <c r="Q49" s="2">
        <v>6.5579999999999998</v>
      </c>
      <c r="R49" s="2">
        <v>0.99</v>
      </c>
      <c r="S49" s="1">
        <f t="shared" si="0"/>
        <v>56.548000000000002</v>
      </c>
    </row>
    <row r="50" spans="1:19">
      <c r="A50" t="s">
        <v>238</v>
      </c>
      <c r="B50" t="s">
        <v>20</v>
      </c>
      <c r="C50" t="s">
        <v>47</v>
      </c>
      <c r="D50" t="s">
        <v>239</v>
      </c>
      <c r="E50" t="s">
        <v>23</v>
      </c>
      <c r="F50" t="s">
        <v>24</v>
      </c>
      <c r="G50" t="s">
        <v>25</v>
      </c>
      <c r="H50" t="s">
        <v>39</v>
      </c>
      <c r="I50" t="s">
        <v>51</v>
      </c>
      <c r="J50" t="s">
        <v>155</v>
      </c>
      <c r="L50" t="s">
        <v>240</v>
      </c>
      <c r="M50" t="s">
        <v>29</v>
      </c>
      <c r="N50" t="s">
        <v>152</v>
      </c>
      <c r="P50" s="2">
        <v>77</v>
      </c>
      <c r="Q50" s="2">
        <v>4.3630000000000004</v>
      </c>
      <c r="R50" s="2">
        <v>0.99</v>
      </c>
      <c r="S50" s="1">
        <f t="shared" si="0"/>
        <v>82.352999999999994</v>
      </c>
    </row>
    <row r="51" spans="1:19">
      <c r="A51" t="s">
        <v>241</v>
      </c>
      <c r="B51" t="s">
        <v>20</v>
      </c>
      <c r="C51" t="s">
        <v>56</v>
      </c>
      <c r="D51" t="s">
        <v>242</v>
      </c>
      <c r="E51" t="s">
        <v>23</v>
      </c>
      <c r="F51" t="s">
        <v>24</v>
      </c>
      <c r="G51" t="s">
        <v>25</v>
      </c>
      <c r="H51" t="s">
        <v>33</v>
      </c>
      <c r="I51" t="s">
        <v>59</v>
      </c>
      <c r="J51" t="s">
        <v>110</v>
      </c>
      <c r="K51" t="s">
        <v>61</v>
      </c>
      <c r="L51" t="s">
        <v>243</v>
      </c>
      <c r="M51" t="s">
        <v>107</v>
      </c>
      <c r="N51" t="s">
        <v>244</v>
      </c>
      <c r="O51" t="s">
        <v>64</v>
      </c>
      <c r="P51" s="2">
        <v>22</v>
      </c>
      <c r="Q51" s="2">
        <v>11.695</v>
      </c>
      <c r="R51" s="2">
        <v>1.98</v>
      </c>
      <c r="S51" s="1">
        <f t="shared" si="0"/>
        <v>35.674999999999997</v>
      </c>
    </row>
    <row r="52" spans="1:19">
      <c r="A52" t="s">
        <v>245</v>
      </c>
      <c r="B52" t="s">
        <v>20</v>
      </c>
      <c r="C52" t="s">
        <v>205</v>
      </c>
      <c r="D52" t="s">
        <v>246</v>
      </c>
      <c r="E52" t="s">
        <v>23</v>
      </c>
      <c r="F52" t="s">
        <v>24</v>
      </c>
      <c r="G52" t="s">
        <v>25</v>
      </c>
      <c r="H52" t="s">
        <v>26</v>
      </c>
      <c r="I52" t="s">
        <v>104</v>
      </c>
      <c r="J52" t="s">
        <v>105</v>
      </c>
      <c r="K52" t="s">
        <v>61</v>
      </c>
      <c r="L52" t="s">
        <v>247</v>
      </c>
      <c r="M52" t="s">
        <v>107</v>
      </c>
      <c r="N52" t="s">
        <v>248</v>
      </c>
      <c r="O52" t="s">
        <v>123</v>
      </c>
      <c r="P52" s="2">
        <v>0</v>
      </c>
      <c r="Q52" s="2">
        <v>9.3260000000000005</v>
      </c>
      <c r="R52" s="2">
        <v>0.99</v>
      </c>
      <c r="S52" s="1">
        <f t="shared" si="0"/>
        <v>10.316000000000001</v>
      </c>
    </row>
    <row r="53" spans="1:19">
      <c r="A53" t="s">
        <v>249</v>
      </c>
      <c r="B53" t="s">
        <v>20</v>
      </c>
      <c r="C53" t="s">
        <v>47</v>
      </c>
      <c r="D53" t="s">
        <v>250</v>
      </c>
      <c r="E53" t="s">
        <v>23</v>
      </c>
      <c r="F53" t="s">
        <v>24</v>
      </c>
      <c r="G53" t="s">
        <v>25</v>
      </c>
      <c r="H53" t="s">
        <v>33</v>
      </c>
      <c r="I53" t="s">
        <v>82</v>
      </c>
      <c r="J53" t="s">
        <v>82</v>
      </c>
      <c r="L53" t="s">
        <v>251</v>
      </c>
      <c r="M53" t="s">
        <v>84</v>
      </c>
      <c r="N53" t="s">
        <v>252</v>
      </c>
      <c r="P53" s="2">
        <v>33</v>
      </c>
      <c r="Q53" s="2">
        <v>18.925000000000001</v>
      </c>
      <c r="R53" s="2">
        <v>3.15</v>
      </c>
      <c r="S53" s="1">
        <f t="shared" si="0"/>
        <v>55.074999999999996</v>
      </c>
    </row>
    <row r="54" spans="1:19">
      <c r="A54" t="s">
        <v>253</v>
      </c>
      <c r="B54" t="s">
        <v>20</v>
      </c>
      <c r="C54" t="s">
        <v>47</v>
      </c>
      <c r="D54" t="s">
        <v>193</v>
      </c>
      <c r="E54" t="s">
        <v>23</v>
      </c>
      <c r="F54" t="s">
        <v>24</v>
      </c>
      <c r="G54" t="s">
        <v>25</v>
      </c>
      <c r="H54" t="s">
        <v>26</v>
      </c>
      <c r="I54" t="s">
        <v>51</v>
      </c>
      <c r="J54" t="s">
        <v>155</v>
      </c>
      <c r="L54" t="s">
        <v>254</v>
      </c>
      <c r="M54" t="s">
        <v>29</v>
      </c>
      <c r="N54" t="s">
        <v>255</v>
      </c>
      <c r="P54" s="2">
        <v>0</v>
      </c>
      <c r="Q54" s="2">
        <v>6.5579999999999998</v>
      </c>
      <c r="R54" s="2">
        <v>0.99</v>
      </c>
      <c r="S54" s="1">
        <f t="shared" si="0"/>
        <v>7.548</v>
      </c>
    </row>
    <row r="55" spans="1:19">
      <c r="A55" t="s">
        <v>256</v>
      </c>
      <c r="B55" t="s">
        <v>20</v>
      </c>
      <c r="C55" t="s">
        <v>47</v>
      </c>
      <c r="D55" t="s">
        <v>257</v>
      </c>
      <c r="F55" t="s">
        <v>50</v>
      </c>
      <c r="G55" t="s">
        <v>25</v>
      </c>
      <c r="H55" t="s">
        <v>26</v>
      </c>
      <c r="L55" t="s">
        <v>258</v>
      </c>
      <c r="M55" t="s">
        <v>259</v>
      </c>
      <c r="N55" t="s">
        <v>260</v>
      </c>
      <c r="P55" s="2">
        <v>0</v>
      </c>
      <c r="Q55" s="2">
        <v>0</v>
      </c>
      <c r="R55" s="2">
        <v>0</v>
      </c>
      <c r="S55" s="1">
        <f t="shared" si="0"/>
        <v>0</v>
      </c>
    </row>
    <row r="56" spans="1:19">
      <c r="A56" t="s">
        <v>261</v>
      </c>
      <c r="B56" t="s">
        <v>20</v>
      </c>
      <c r="C56" t="s">
        <v>47</v>
      </c>
      <c r="D56" t="s">
        <v>262</v>
      </c>
      <c r="E56" t="s">
        <v>49</v>
      </c>
      <c r="F56" t="s">
        <v>50</v>
      </c>
      <c r="G56" t="s">
        <v>25</v>
      </c>
      <c r="H56" t="s">
        <v>33</v>
      </c>
      <c r="I56" t="s">
        <v>51</v>
      </c>
      <c r="J56" t="s">
        <v>155</v>
      </c>
      <c r="L56" t="s">
        <v>263</v>
      </c>
      <c r="M56" t="s">
        <v>29</v>
      </c>
      <c r="P56" s="2">
        <v>0</v>
      </c>
      <c r="Q56" s="2">
        <v>11.695</v>
      </c>
      <c r="R56" s="2">
        <v>8.7349999999999994</v>
      </c>
      <c r="S56" s="1">
        <f t="shared" si="0"/>
        <v>20.43</v>
      </c>
    </row>
    <row r="57" spans="1:19">
      <c r="A57" t="s">
        <v>264</v>
      </c>
      <c r="B57" t="s">
        <v>20</v>
      </c>
      <c r="C57" t="s">
        <v>47</v>
      </c>
      <c r="D57" t="s">
        <v>265</v>
      </c>
      <c r="E57" t="s">
        <v>23</v>
      </c>
      <c r="F57" t="s">
        <v>24</v>
      </c>
      <c r="G57" t="s">
        <v>25</v>
      </c>
      <c r="H57" t="s">
        <v>33</v>
      </c>
      <c r="I57" t="s">
        <v>51</v>
      </c>
      <c r="J57" t="s">
        <v>155</v>
      </c>
      <c r="L57" t="s">
        <v>266</v>
      </c>
      <c r="M57" t="s">
        <v>29</v>
      </c>
      <c r="N57" t="s">
        <v>267</v>
      </c>
      <c r="P57" s="2">
        <v>88</v>
      </c>
      <c r="Q57" s="2">
        <v>10.68</v>
      </c>
      <c r="R57" s="2">
        <v>3.15</v>
      </c>
      <c r="S57" s="1">
        <f t="shared" si="0"/>
        <v>101.83000000000001</v>
      </c>
    </row>
    <row r="58" spans="1:19">
      <c r="A58" t="s">
        <v>268</v>
      </c>
      <c r="B58" t="s">
        <v>20</v>
      </c>
      <c r="C58" t="s">
        <v>56</v>
      </c>
      <c r="D58" t="s">
        <v>269</v>
      </c>
      <c r="E58" t="s">
        <v>23</v>
      </c>
      <c r="F58" t="s">
        <v>24</v>
      </c>
      <c r="G58" t="s">
        <v>25</v>
      </c>
      <c r="H58" t="s">
        <v>39</v>
      </c>
      <c r="I58" t="s">
        <v>59</v>
      </c>
      <c r="J58" t="s">
        <v>110</v>
      </c>
      <c r="K58" t="s">
        <v>61</v>
      </c>
      <c r="L58" t="s">
        <v>270</v>
      </c>
      <c r="M58" t="s">
        <v>107</v>
      </c>
      <c r="N58" t="s">
        <v>203</v>
      </c>
      <c r="O58" t="s">
        <v>64</v>
      </c>
      <c r="P58" s="2">
        <v>0</v>
      </c>
      <c r="Q58" s="2">
        <v>23.39</v>
      </c>
      <c r="R58" s="2">
        <v>3.96</v>
      </c>
      <c r="S58" s="1">
        <f t="shared" si="0"/>
        <v>27.35</v>
      </c>
    </row>
    <row r="59" spans="1:19">
      <c r="A59" t="s">
        <v>271</v>
      </c>
      <c r="B59" t="s">
        <v>20</v>
      </c>
      <c r="C59" t="s">
        <v>56</v>
      </c>
      <c r="D59" t="s">
        <v>272</v>
      </c>
      <c r="E59" t="s">
        <v>49</v>
      </c>
      <c r="F59" t="s">
        <v>50</v>
      </c>
      <c r="G59" t="s">
        <v>25</v>
      </c>
      <c r="H59" t="s">
        <v>33</v>
      </c>
      <c r="I59" t="s">
        <v>59</v>
      </c>
      <c r="J59" t="s">
        <v>110</v>
      </c>
      <c r="K59" t="s">
        <v>61</v>
      </c>
      <c r="L59" t="s">
        <v>273</v>
      </c>
      <c r="M59" t="s">
        <v>107</v>
      </c>
      <c r="N59" t="s">
        <v>237</v>
      </c>
      <c r="O59" t="s">
        <v>64</v>
      </c>
      <c r="P59" s="2">
        <v>33</v>
      </c>
      <c r="Q59" s="2">
        <v>17.542999999999999</v>
      </c>
      <c r="R59" s="2">
        <v>2.97</v>
      </c>
      <c r="S59" s="1">
        <f t="shared" si="0"/>
        <v>53.512999999999998</v>
      </c>
    </row>
    <row r="60" spans="1:19">
      <c r="A60" t="s">
        <v>274</v>
      </c>
      <c r="B60" t="s">
        <v>20</v>
      </c>
      <c r="C60" t="s">
        <v>47</v>
      </c>
      <c r="D60" t="s">
        <v>275</v>
      </c>
      <c r="E60" t="s">
        <v>276</v>
      </c>
      <c r="F60" t="s">
        <v>277</v>
      </c>
      <c r="G60" t="s">
        <v>25</v>
      </c>
      <c r="H60" t="s">
        <v>278</v>
      </c>
      <c r="I60" t="s">
        <v>51</v>
      </c>
      <c r="J60" t="s">
        <v>279</v>
      </c>
      <c r="L60" t="s">
        <v>280</v>
      </c>
      <c r="M60" t="s">
        <v>29</v>
      </c>
      <c r="N60" t="s">
        <v>189</v>
      </c>
      <c r="P60" s="2">
        <v>0</v>
      </c>
      <c r="Q60" s="2">
        <v>4.3630000000000004</v>
      </c>
      <c r="R60" s="2">
        <v>0.99</v>
      </c>
      <c r="S60" s="1">
        <f t="shared" si="0"/>
        <v>5.3530000000000006</v>
      </c>
    </row>
    <row r="61" spans="1:19">
      <c r="A61" t="s">
        <v>281</v>
      </c>
      <c r="B61" t="s">
        <v>20</v>
      </c>
      <c r="C61" t="s">
        <v>47</v>
      </c>
      <c r="D61" t="s">
        <v>282</v>
      </c>
      <c r="E61" t="s">
        <v>94</v>
      </c>
      <c r="F61" t="s">
        <v>95</v>
      </c>
      <c r="G61" t="s">
        <v>25</v>
      </c>
      <c r="H61" t="s">
        <v>33</v>
      </c>
      <c r="I61" t="s">
        <v>51</v>
      </c>
      <c r="J61" t="s">
        <v>155</v>
      </c>
      <c r="L61" t="s">
        <v>283</v>
      </c>
      <c r="M61" t="s">
        <v>29</v>
      </c>
      <c r="N61" t="s">
        <v>284</v>
      </c>
      <c r="P61" s="2">
        <v>53.5</v>
      </c>
      <c r="Q61" s="2">
        <v>48.295000000000002</v>
      </c>
      <c r="R61" s="2">
        <v>8.9149999999999991</v>
      </c>
      <c r="S61" s="1">
        <f t="shared" si="0"/>
        <v>110.71000000000001</v>
      </c>
    </row>
    <row r="62" spans="1:19">
      <c r="A62" t="s">
        <v>285</v>
      </c>
      <c r="B62" t="s">
        <v>20</v>
      </c>
      <c r="C62" t="s">
        <v>47</v>
      </c>
      <c r="D62" t="s">
        <v>286</v>
      </c>
      <c r="E62" t="s">
        <v>49</v>
      </c>
      <c r="F62" t="s">
        <v>50</v>
      </c>
      <c r="G62" t="s">
        <v>25</v>
      </c>
      <c r="H62" t="s">
        <v>39</v>
      </c>
      <c r="I62" t="s">
        <v>51</v>
      </c>
      <c r="J62" t="s">
        <v>155</v>
      </c>
      <c r="L62" t="s">
        <v>287</v>
      </c>
      <c r="M62" t="s">
        <v>29</v>
      </c>
      <c r="N62" t="s">
        <v>288</v>
      </c>
      <c r="P62" s="2">
        <v>0</v>
      </c>
      <c r="Q62" s="2">
        <v>4.3630000000000004</v>
      </c>
      <c r="R62" s="2">
        <v>0.99</v>
      </c>
      <c r="S62" s="1">
        <f t="shared" si="0"/>
        <v>5.3530000000000006</v>
      </c>
    </row>
    <row r="63" spans="1:19">
      <c r="A63" t="s">
        <v>289</v>
      </c>
      <c r="B63" t="s">
        <v>20</v>
      </c>
      <c r="C63" t="s">
        <v>47</v>
      </c>
      <c r="D63" t="s">
        <v>290</v>
      </c>
      <c r="G63" t="s">
        <v>25</v>
      </c>
      <c r="H63" t="s">
        <v>39</v>
      </c>
      <c r="I63" t="s">
        <v>291</v>
      </c>
      <c r="M63" t="s">
        <v>292</v>
      </c>
      <c r="N63" t="s">
        <v>293</v>
      </c>
      <c r="P63" s="2">
        <v>0</v>
      </c>
      <c r="Q63" s="2">
        <v>0</v>
      </c>
      <c r="R63" s="2">
        <v>0</v>
      </c>
      <c r="S63" s="1">
        <f t="shared" si="0"/>
        <v>0</v>
      </c>
    </row>
    <row r="64" spans="1:19">
      <c r="A64" t="s">
        <v>294</v>
      </c>
      <c r="B64" t="s">
        <v>20</v>
      </c>
      <c r="C64" t="s">
        <v>47</v>
      </c>
      <c r="D64" t="s">
        <v>295</v>
      </c>
      <c r="E64" t="s">
        <v>114</v>
      </c>
      <c r="F64" t="s">
        <v>58</v>
      </c>
      <c r="G64" t="s">
        <v>25</v>
      </c>
      <c r="H64" t="s">
        <v>33</v>
      </c>
      <c r="I64" t="s">
        <v>104</v>
      </c>
      <c r="J64" t="s">
        <v>105</v>
      </c>
      <c r="K64" t="s">
        <v>61</v>
      </c>
      <c r="L64" t="s">
        <v>296</v>
      </c>
      <c r="M64" t="s">
        <v>107</v>
      </c>
      <c r="N64" t="s">
        <v>297</v>
      </c>
      <c r="O64" t="s">
        <v>123</v>
      </c>
      <c r="P64" s="2">
        <v>44</v>
      </c>
      <c r="Q64" s="2">
        <v>56.621000000000002</v>
      </c>
      <c r="R64" s="2">
        <v>2.97</v>
      </c>
      <c r="S64" s="1">
        <f t="shared" si="0"/>
        <v>103.59100000000001</v>
      </c>
    </row>
    <row r="65" spans="1:19">
      <c r="A65" t="s">
        <v>298</v>
      </c>
      <c r="B65" t="s">
        <v>20</v>
      </c>
      <c r="C65" t="s">
        <v>47</v>
      </c>
      <c r="D65" t="s">
        <v>299</v>
      </c>
      <c r="E65" t="s">
        <v>23</v>
      </c>
      <c r="F65" t="s">
        <v>24</v>
      </c>
      <c r="G65" t="s">
        <v>25</v>
      </c>
      <c r="H65" t="s">
        <v>33</v>
      </c>
      <c r="I65" t="s">
        <v>104</v>
      </c>
      <c r="J65" t="s">
        <v>105</v>
      </c>
      <c r="K65" t="s">
        <v>61</v>
      </c>
      <c r="L65" t="s">
        <v>300</v>
      </c>
      <c r="M65" t="s">
        <v>107</v>
      </c>
      <c r="N65" t="s">
        <v>301</v>
      </c>
      <c r="O65" t="s">
        <v>64</v>
      </c>
      <c r="P65" s="2">
        <v>0</v>
      </c>
      <c r="Q65" s="2">
        <v>18.873999999999999</v>
      </c>
      <c r="R65" s="2">
        <v>1.5429999999999999</v>
      </c>
      <c r="S65" s="1">
        <f t="shared" si="0"/>
        <v>20.416999999999998</v>
      </c>
    </row>
    <row r="66" spans="1:19">
      <c r="A66" t="s">
        <v>302</v>
      </c>
      <c r="B66" t="s">
        <v>20</v>
      </c>
      <c r="C66" t="s">
        <v>47</v>
      </c>
      <c r="D66" t="s">
        <v>303</v>
      </c>
      <c r="E66" t="s">
        <v>119</v>
      </c>
      <c r="F66" t="s">
        <v>120</v>
      </c>
      <c r="G66" t="s">
        <v>25</v>
      </c>
      <c r="H66" t="s">
        <v>304</v>
      </c>
      <c r="I66" t="s">
        <v>104</v>
      </c>
      <c r="J66" t="s">
        <v>105</v>
      </c>
      <c r="K66" t="s">
        <v>61</v>
      </c>
      <c r="L66" t="s">
        <v>305</v>
      </c>
      <c r="M66" t="s">
        <v>107</v>
      </c>
      <c r="O66" t="s">
        <v>123</v>
      </c>
      <c r="P66" s="2">
        <v>33</v>
      </c>
      <c r="Q66" s="2">
        <v>11.179</v>
      </c>
      <c r="R66" s="2">
        <v>4.3250000000000002</v>
      </c>
      <c r="S66" s="1">
        <f t="shared" si="0"/>
        <v>48.504000000000005</v>
      </c>
    </row>
    <row r="67" spans="1:19">
      <c r="A67" t="s">
        <v>306</v>
      </c>
      <c r="B67" t="s">
        <v>20</v>
      </c>
      <c r="C67" t="s">
        <v>47</v>
      </c>
      <c r="D67" t="s">
        <v>307</v>
      </c>
      <c r="E67" t="s">
        <v>94</v>
      </c>
      <c r="F67" t="s">
        <v>95</v>
      </c>
      <c r="G67" t="s">
        <v>25</v>
      </c>
      <c r="H67" t="s">
        <v>26</v>
      </c>
      <c r="I67" t="s">
        <v>59</v>
      </c>
      <c r="J67" t="s">
        <v>60</v>
      </c>
      <c r="K67" t="s">
        <v>61</v>
      </c>
      <c r="L67" t="s">
        <v>308</v>
      </c>
      <c r="M67" t="s">
        <v>44</v>
      </c>
      <c r="N67" t="s">
        <v>309</v>
      </c>
      <c r="O67" t="s">
        <v>64</v>
      </c>
      <c r="P67" s="2">
        <v>44</v>
      </c>
      <c r="Q67" s="2">
        <v>28.89</v>
      </c>
      <c r="R67" s="2">
        <v>1.98</v>
      </c>
      <c r="S67" s="1">
        <f t="shared" ref="S67:S78" si="1">SUM(P67:R67)</f>
        <v>74.87</v>
      </c>
    </row>
    <row r="68" spans="1:19">
      <c r="A68" t="s">
        <v>310</v>
      </c>
      <c r="B68" t="s">
        <v>20</v>
      </c>
      <c r="C68" t="s">
        <v>47</v>
      </c>
      <c r="D68" t="s">
        <v>311</v>
      </c>
      <c r="E68" t="s">
        <v>23</v>
      </c>
      <c r="F68" t="s">
        <v>24</v>
      </c>
      <c r="G68" t="s">
        <v>25</v>
      </c>
      <c r="H68" t="s">
        <v>33</v>
      </c>
      <c r="I68" t="s">
        <v>51</v>
      </c>
      <c r="L68" t="s">
        <v>312</v>
      </c>
      <c r="M68" t="s">
        <v>29</v>
      </c>
      <c r="N68" t="s">
        <v>313</v>
      </c>
      <c r="P68" s="2">
        <v>196</v>
      </c>
      <c r="Q68" s="2">
        <v>57.78</v>
      </c>
      <c r="R68" s="2">
        <v>11.53</v>
      </c>
      <c r="S68" s="1">
        <f t="shared" si="1"/>
        <v>265.31</v>
      </c>
    </row>
    <row r="69" spans="1:19">
      <c r="A69" t="s">
        <v>314</v>
      </c>
      <c r="B69" t="s">
        <v>20</v>
      </c>
      <c r="C69" t="s">
        <v>47</v>
      </c>
      <c r="D69" t="s">
        <v>315</v>
      </c>
      <c r="E69" t="s">
        <v>94</v>
      </c>
      <c r="F69" t="s">
        <v>95</v>
      </c>
      <c r="G69" t="s">
        <v>25</v>
      </c>
      <c r="H69" t="s">
        <v>26</v>
      </c>
      <c r="I69" t="s">
        <v>51</v>
      </c>
      <c r="J69" t="s">
        <v>279</v>
      </c>
      <c r="L69" t="s">
        <v>316</v>
      </c>
      <c r="M69" t="s">
        <v>29</v>
      </c>
      <c r="N69" t="s">
        <v>317</v>
      </c>
      <c r="P69" s="2">
        <v>0</v>
      </c>
      <c r="Q69" s="2">
        <v>6.5579999999999998</v>
      </c>
      <c r="R69" s="2">
        <v>0</v>
      </c>
      <c r="S69" s="1">
        <f t="shared" si="1"/>
        <v>6.5579999999999998</v>
      </c>
    </row>
    <row r="70" spans="1:19">
      <c r="A70" t="s">
        <v>318</v>
      </c>
      <c r="B70" t="s">
        <v>20</v>
      </c>
      <c r="C70" t="s">
        <v>47</v>
      </c>
      <c r="D70" t="s">
        <v>319</v>
      </c>
      <c r="E70" t="s">
        <v>23</v>
      </c>
      <c r="F70" t="s">
        <v>24</v>
      </c>
      <c r="G70" t="s">
        <v>25</v>
      </c>
      <c r="H70" t="s">
        <v>33</v>
      </c>
      <c r="I70" t="s">
        <v>104</v>
      </c>
      <c r="J70" t="s">
        <v>105</v>
      </c>
      <c r="K70" t="s">
        <v>61</v>
      </c>
      <c r="L70" t="s">
        <v>320</v>
      </c>
      <c r="M70" t="s">
        <v>107</v>
      </c>
      <c r="N70" t="s">
        <v>321</v>
      </c>
      <c r="P70" s="2">
        <v>88</v>
      </c>
      <c r="Q70" s="2">
        <v>23.71</v>
      </c>
      <c r="R70" s="2">
        <v>8.65</v>
      </c>
      <c r="S70" s="1">
        <f t="shared" si="1"/>
        <v>120.36000000000001</v>
      </c>
    </row>
    <row r="71" spans="1:19">
      <c r="A71" t="s">
        <v>322</v>
      </c>
      <c r="B71" t="s">
        <v>20</v>
      </c>
      <c r="C71" t="s">
        <v>47</v>
      </c>
      <c r="D71" t="s">
        <v>323</v>
      </c>
      <c r="E71" t="s">
        <v>23</v>
      </c>
      <c r="F71" t="s">
        <v>24</v>
      </c>
      <c r="G71" t="s">
        <v>25</v>
      </c>
      <c r="H71" t="s">
        <v>26</v>
      </c>
      <c r="I71" t="s">
        <v>51</v>
      </c>
      <c r="J71" t="s">
        <v>155</v>
      </c>
      <c r="L71" t="s">
        <v>324</v>
      </c>
      <c r="M71" t="s">
        <v>29</v>
      </c>
      <c r="N71" t="s">
        <v>325</v>
      </c>
      <c r="P71" s="2">
        <v>0</v>
      </c>
      <c r="Q71" s="2">
        <v>4.3630000000000004</v>
      </c>
      <c r="R71" s="2">
        <v>0.99</v>
      </c>
      <c r="S71" s="1">
        <f t="shared" si="1"/>
        <v>5.3530000000000006</v>
      </c>
    </row>
    <row r="72" spans="1:19">
      <c r="A72" t="s">
        <v>326</v>
      </c>
      <c r="B72" t="s">
        <v>20</v>
      </c>
      <c r="C72" t="s">
        <v>56</v>
      </c>
      <c r="D72" t="s">
        <v>327</v>
      </c>
      <c r="E72" t="s">
        <v>23</v>
      </c>
      <c r="F72" t="s">
        <v>24</v>
      </c>
      <c r="G72" t="s">
        <v>25</v>
      </c>
      <c r="H72" t="s">
        <v>33</v>
      </c>
      <c r="I72" t="s">
        <v>51</v>
      </c>
      <c r="J72" t="s">
        <v>155</v>
      </c>
      <c r="L72" t="s">
        <v>328</v>
      </c>
      <c r="M72" t="s">
        <v>29</v>
      </c>
      <c r="N72" t="s">
        <v>329</v>
      </c>
      <c r="P72" s="2">
        <v>22</v>
      </c>
      <c r="Q72" s="2">
        <v>5.34</v>
      </c>
      <c r="R72" s="2">
        <v>1.575</v>
      </c>
      <c r="S72" s="1">
        <f t="shared" si="1"/>
        <v>28.914999999999999</v>
      </c>
    </row>
    <row r="73" spans="1:19">
      <c r="A73" t="s">
        <v>330</v>
      </c>
      <c r="B73" t="s">
        <v>20</v>
      </c>
      <c r="C73" t="s">
        <v>47</v>
      </c>
      <c r="D73" t="s">
        <v>331</v>
      </c>
      <c r="E73" t="s">
        <v>49</v>
      </c>
      <c r="F73" t="s">
        <v>50</v>
      </c>
      <c r="G73" t="s">
        <v>25</v>
      </c>
      <c r="H73" t="s">
        <v>33</v>
      </c>
      <c r="I73" t="s">
        <v>51</v>
      </c>
      <c r="L73" t="s">
        <v>332</v>
      </c>
      <c r="M73" t="s">
        <v>29</v>
      </c>
      <c r="N73" t="s">
        <v>333</v>
      </c>
      <c r="P73" s="2">
        <v>56</v>
      </c>
      <c r="Q73" s="2">
        <v>23.39</v>
      </c>
      <c r="R73" s="2">
        <v>5.7649999999999997</v>
      </c>
      <c r="S73" s="1">
        <f t="shared" si="1"/>
        <v>85.155000000000001</v>
      </c>
    </row>
    <row r="74" spans="1:19">
      <c r="A74" t="s">
        <v>334</v>
      </c>
      <c r="B74" t="s">
        <v>20</v>
      </c>
      <c r="C74" t="s">
        <v>335</v>
      </c>
      <c r="D74" t="s">
        <v>336</v>
      </c>
      <c r="E74" t="s">
        <v>23</v>
      </c>
      <c r="F74" t="s">
        <v>24</v>
      </c>
      <c r="G74" t="s">
        <v>25</v>
      </c>
      <c r="H74" t="s">
        <v>26</v>
      </c>
      <c r="J74" t="s">
        <v>337</v>
      </c>
      <c r="L74" t="s">
        <v>338</v>
      </c>
      <c r="M74" t="s">
        <v>259</v>
      </c>
      <c r="N74" t="s">
        <v>339</v>
      </c>
      <c r="P74" s="2">
        <v>0</v>
      </c>
      <c r="Q74" s="2">
        <v>0</v>
      </c>
      <c r="R74" s="2">
        <v>0</v>
      </c>
      <c r="S74" s="1">
        <f t="shared" si="1"/>
        <v>0</v>
      </c>
    </row>
    <row r="75" spans="1:19">
      <c r="A75" t="s">
        <v>340</v>
      </c>
      <c r="B75" t="s">
        <v>20</v>
      </c>
      <c r="C75" t="s">
        <v>47</v>
      </c>
      <c r="D75" t="s">
        <v>341</v>
      </c>
      <c r="E75" t="s">
        <v>49</v>
      </c>
      <c r="F75" t="s">
        <v>50</v>
      </c>
      <c r="G75" t="s">
        <v>25</v>
      </c>
      <c r="H75" t="s">
        <v>33</v>
      </c>
      <c r="L75" t="s">
        <v>342</v>
      </c>
      <c r="M75" t="s">
        <v>29</v>
      </c>
      <c r="N75" t="s">
        <v>122</v>
      </c>
      <c r="P75" s="2">
        <v>12.25</v>
      </c>
      <c r="Q75" s="2">
        <v>13.03</v>
      </c>
      <c r="R75" s="2">
        <v>6.3</v>
      </c>
      <c r="S75" s="1">
        <f t="shared" si="1"/>
        <v>31.580000000000002</v>
      </c>
    </row>
    <row r="76" spans="1:19">
      <c r="A76" t="s">
        <v>343</v>
      </c>
      <c r="B76" t="s">
        <v>20</v>
      </c>
      <c r="C76" t="s">
        <v>56</v>
      </c>
      <c r="D76" t="s">
        <v>344</v>
      </c>
      <c r="E76" t="s">
        <v>23</v>
      </c>
      <c r="F76" t="s">
        <v>24</v>
      </c>
      <c r="G76" t="s">
        <v>25</v>
      </c>
      <c r="H76" t="s">
        <v>26</v>
      </c>
      <c r="I76" t="s">
        <v>51</v>
      </c>
      <c r="J76" t="s">
        <v>155</v>
      </c>
      <c r="L76" t="s">
        <v>345</v>
      </c>
      <c r="M76" t="s">
        <v>29</v>
      </c>
      <c r="N76" t="s">
        <v>346</v>
      </c>
      <c r="P76" s="2">
        <v>0</v>
      </c>
      <c r="Q76" s="2">
        <v>4.3630000000000004</v>
      </c>
      <c r="R76" s="2">
        <v>0.99</v>
      </c>
      <c r="S76" s="1">
        <f t="shared" si="1"/>
        <v>5.3530000000000006</v>
      </c>
    </row>
    <row r="77" spans="1:19">
      <c r="A77" t="s">
        <v>347</v>
      </c>
      <c r="B77" t="s">
        <v>20</v>
      </c>
      <c r="C77" t="s">
        <v>47</v>
      </c>
      <c r="D77" t="s">
        <v>348</v>
      </c>
      <c r="E77" t="s">
        <v>23</v>
      </c>
      <c r="F77" t="s">
        <v>24</v>
      </c>
      <c r="G77" t="s">
        <v>25</v>
      </c>
      <c r="H77" t="s">
        <v>33</v>
      </c>
      <c r="I77" t="s">
        <v>51</v>
      </c>
      <c r="L77" t="s">
        <v>349</v>
      </c>
      <c r="M77" t="s">
        <v>233</v>
      </c>
      <c r="P77" s="2">
        <v>49</v>
      </c>
      <c r="Q77" s="2">
        <v>11.695</v>
      </c>
      <c r="R77" s="2">
        <v>3.15</v>
      </c>
      <c r="S77" s="1">
        <f t="shared" si="1"/>
        <v>63.844999999999999</v>
      </c>
    </row>
    <row r="78" spans="1:19">
      <c r="A78" t="s">
        <v>350</v>
      </c>
      <c r="B78" t="s">
        <v>20</v>
      </c>
      <c r="C78" t="s">
        <v>47</v>
      </c>
      <c r="D78" t="s">
        <v>351</v>
      </c>
      <c r="E78" t="s">
        <v>94</v>
      </c>
      <c r="F78" t="s">
        <v>95</v>
      </c>
      <c r="G78" t="s">
        <v>25</v>
      </c>
      <c r="H78" t="s">
        <v>39</v>
      </c>
      <c r="I78" t="s">
        <v>51</v>
      </c>
      <c r="L78" t="s">
        <v>352</v>
      </c>
      <c r="M78" t="s">
        <v>29</v>
      </c>
      <c r="N78" t="s">
        <v>353</v>
      </c>
      <c r="P78" s="2">
        <v>49</v>
      </c>
      <c r="Q78" s="2">
        <v>13.115</v>
      </c>
      <c r="R78" s="2">
        <v>3.15</v>
      </c>
      <c r="S78" s="1">
        <f t="shared" si="1"/>
        <v>65.265000000000001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defaultRowHeight="15"/>
  <sheetData>
    <row r="2" spans="1:1">
      <c r="A2" t="s">
        <v>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Norvell, Justin</cp:lastModifiedBy>
  <cp:revision/>
  <dcterms:created xsi:type="dcterms:W3CDTF">2021-05-19T20:13:38Z</dcterms:created>
  <dcterms:modified xsi:type="dcterms:W3CDTF">2021-05-19T23:56:56Z</dcterms:modified>
  <cp:category/>
  <cp:contentStatus/>
</cp:coreProperties>
</file>